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60" windowWidth="15480" windowHeight="7995" tabRatio="723" activeTab="0"/>
  </bookViews>
  <sheets>
    <sheet name="Instructions" sheetId="1" r:id="rId1"/>
    <sheet name="Main" sheetId="2" r:id="rId2"/>
    <sheet name="Bib Draw" sheetId="3" r:id="rId3"/>
    <sheet name="Start Sheet" sheetId="4" r:id="rId4"/>
    <sheet name="Finish Sheet" sheetId="5" r:id="rId5"/>
    <sheet name="Categories" sheetId="6" r:id="rId6"/>
    <sheet name="Registration" sheetId="7" r:id="rId7"/>
    <sheet name="Lap Count" sheetId="8" r:id="rId8"/>
    <sheet name="Penalty Loop" sheetId="9" r:id="rId9"/>
    <sheet name="Sprint Tally" sheetId="10" r:id="rId10"/>
    <sheet name="4 Shoot Tally" sheetId="11" r:id="rId11"/>
    <sheet name="Zero Lane" sheetId="12" r:id="rId12"/>
    <sheet name="Pursuit Export" sheetId="13" r:id="rId13"/>
    <sheet name="Generic Finish Sheet" sheetId="14" r:id="rId14"/>
    <sheet name="5160 Labels" sheetId="15" r:id="rId15"/>
    <sheet name="Generic Sprint Tally" sheetId="16" r:id="rId16"/>
    <sheet name="Generic 4 Shoot Tally " sheetId="17" r:id="rId17"/>
    <sheet name="Lane Assgn" sheetId="18" r:id="rId18"/>
    <sheet name="Scoring Instr" sheetId="19" r:id="rId19"/>
  </sheets>
  <definedNames>
    <definedName name="_xlnm.Print_Area" localSheetId="10">'4 Shoot Tally'!$A$1:$C$302</definedName>
    <definedName name="_xlnm.Print_Area" localSheetId="5">'Categories'!$A$1:$G$33</definedName>
    <definedName name="_xlnm.Print_Area" localSheetId="4">'Finish Sheet'!$A$1:$F$151</definedName>
    <definedName name="_xlnm.Print_Area" localSheetId="7">'Lap Count'!$A$1:$H$73</definedName>
    <definedName name="_xlnm.Print_Area" localSheetId="1">'Main'!$A$2:$R$15</definedName>
    <definedName name="_xlnm.Print_Area" localSheetId="8">'Penalty Loop'!$A$1:$Q$84</definedName>
    <definedName name="_xlnm.Print_Area" localSheetId="6">'Registration'!$A$2:$H$15</definedName>
    <definedName name="_xlnm.Print_Area" localSheetId="9">'Sprint Tally'!$A$1:$C$282</definedName>
    <definedName name="_xlnm.Print_Area" localSheetId="3">'Start Sheet'!$A$1:$F$24</definedName>
    <definedName name="_xlnm.Print_Titles" localSheetId="10">'4 Shoot Tally'!$1:$1</definedName>
    <definedName name="_xlnm.Print_Titles" localSheetId="2">'Bib Draw'!$1:$1</definedName>
    <definedName name="_xlnm.Print_Titles" localSheetId="4">'Finish Sheet'!$1:$1</definedName>
    <definedName name="_xlnm.Print_Titles" localSheetId="1">'Main'!$1:$1</definedName>
    <definedName name="_xlnm.Print_Titles" localSheetId="6">'Registration'!$1:$1</definedName>
    <definedName name="_xlnm.Print_Titles" localSheetId="9">'Sprint Tally'!$1:$1</definedName>
    <definedName name="_xlnm.Print_Titles" localSheetId="3">'Start Sheet'!$1:$1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<sst xmlns="http://schemas.openxmlformats.org/spreadsheetml/2006/main" count="528" uniqueCount="271">
  <si>
    <t>Place</t>
  </si>
  <si>
    <t>Bib #</t>
  </si>
  <si>
    <t>Category</t>
  </si>
  <si>
    <t>Start Time</t>
  </si>
  <si>
    <t>Finish Time</t>
  </si>
  <si>
    <t>Elapsed Time</t>
  </si>
  <si>
    <t>P</t>
  </si>
  <si>
    <t>S</t>
  </si>
  <si>
    <t>T</t>
  </si>
  <si>
    <t>Notes</t>
  </si>
  <si>
    <t>M</t>
  </si>
  <si>
    <t>Categories of Racers</t>
  </si>
  <si>
    <t>Rand Num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</si>
  <si>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</si>
  <si>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</si>
  <si>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</si>
  <si>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</si>
  <si>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</si>
  <si>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</si>
  <si>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</si>
  <si>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</si>
  <si>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</si>
  <si>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</si>
  <si>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</si>
  <si>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</si>
  <si>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</si>
  <si>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Class</t>
  </si>
  <si>
    <t>Men</t>
  </si>
  <si>
    <t>Women</t>
  </si>
  <si>
    <t>N-Men</t>
  </si>
  <si>
    <t>N-Women</t>
  </si>
  <si>
    <t>Draw Order</t>
  </si>
  <si>
    <t>M-JR</t>
  </si>
  <si>
    <t>W-JR</t>
  </si>
  <si>
    <t>M-YTH</t>
  </si>
  <si>
    <t>W-YTH</t>
  </si>
  <si>
    <t>N</t>
  </si>
  <si>
    <t>Q</t>
  </si>
  <si>
    <t>R</t>
  </si>
  <si>
    <t>Men 21-34 Yrs</t>
  </si>
  <si>
    <t>Women 21-34Yrs</t>
  </si>
  <si>
    <t>Men 35+yrs</t>
  </si>
  <si>
    <t>Women 35+yrs</t>
  </si>
  <si>
    <t>W-Masters</t>
  </si>
  <si>
    <t>Men 17-18yrs  Youth</t>
  </si>
  <si>
    <t>Women 19-20yrs  Junior</t>
  </si>
  <si>
    <t>Men 19-20yrs   Junior</t>
  </si>
  <si>
    <t>Women 17-18yrs   Youth</t>
  </si>
  <si>
    <t>M-U17-C</t>
  </si>
  <si>
    <t>W-U17-C</t>
  </si>
  <si>
    <t>M-U17-R</t>
  </si>
  <si>
    <t>W-U14-R</t>
  </si>
  <si>
    <t>M-U14-C</t>
  </si>
  <si>
    <t>M-U14-R</t>
  </si>
  <si>
    <t>W-U14-C</t>
  </si>
  <si>
    <t>Men 14-16yrs U17 Carry Rifle</t>
  </si>
  <si>
    <t>Women 14-16yrs U17 Carry Rifle</t>
  </si>
  <si>
    <t>Men 14-16yrs U17 Rack Rifle</t>
  </si>
  <si>
    <t>Women 14-16yrs U17 Rack Rifle</t>
  </si>
  <si>
    <t>Men 10-13yrs U14 Carry Rifle</t>
  </si>
  <si>
    <t>Women 10-13yrs U14 Carry Rifle</t>
  </si>
  <si>
    <t>Men 10-13yrs U14 Rack Rifle</t>
  </si>
  <si>
    <t>Women 10-13yrs U14 Rack Rifle</t>
  </si>
  <si>
    <t>U</t>
  </si>
  <si>
    <t>V</t>
  </si>
  <si>
    <t>Novice Men 17yrs+</t>
  </si>
  <si>
    <t>Novice Women 17yrs+</t>
  </si>
  <si>
    <t>N-M-U17</t>
  </si>
  <si>
    <t>Novice Men 14-16yrs U17</t>
  </si>
  <si>
    <t>Novice Women 14-16yrs U17</t>
  </si>
  <si>
    <t>N-W-U17</t>
  </si>
  <si>
    <t>Novice Men 10-13yrs U14</t>
  </si>
  <si>
    <t>N-M-U14</t>
  </si>
  <si>
    <t>Novice Women 10-13yrs U14</t>
  </si>
  <si>
    <t>N-W-U14</t>
  </si>
  <si>
    <t>Instructions on conducting the Bib Draw</t>
  </si>
  <si>
    <t>Instructions for the Start Sheet</t>
  </si>
  <si>
    <t>Interval:</t>
  </si>
  <si>
    <t>Start Time:</t>
  </si>
  <si>
    <t xml:space="preserve">Place </t>
  </si>
  <si>
    <t>Time    Behind</t>
  </si>
  <si>
    <t>Penalty Adjusted Time</t>
  </si>
  <si>
    <t xml:space="preserve">Name of Race:  </t>
  </si>
  <si>
    <t xml:space="preserve">Chief of Competition:  </t>
  </si>
  <si>
    <t xml:space="preserve">Type of Results:  </t>
  </si>
  <si>
    <t>Preliminary Results</t>
  </si>
  <si>
    <t>TEST TEST</t>
  </si>
  <si>
    <t>USBA #</t>
  </si>
  <si>
    <t>2-Select the Print Area that has the data</t>
  </si>
  <si>
    <t xml:space="preserve">3-Print out the Start Order </t>
  </si>
  <si>
    <r>
      <rPr>
        <b/>
        <sz val="11"/>
        <rFont val="Calibri"/>
        <family val="2"/>
      </rPr>
      <t>1</t>
    </r>
    <r>
      <rPr>
        <sz val="11"/>
        <rFont val="Calibri"/>
        <family val="2"/>
      </rPr>
      <t>-Ensure all athletes and data are entered into "Main" worksheet</t>
    </r>
  </si>
  <si>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-On the Bid Draw worksheet, enter in the Bib Numbers based on Race Specifications</t>
    </r>
  </si>
  <si>
    <r>
      <t>C</t>
    </r>
    <r>
      <rPr>
        <sz val="11"/>
        <color theme="1"/>
        <rFont val="Calibri"/>
        <family val="2"/>
      </rPr>
      <t>-Enter in the Name of the Race ("Main" V3) and Chief of Competition ("Main" V4)</t>
    </r>
  </si>
  <si>
    <r>
      <t>D</t>
    </r>
    <r>
      <rPr>
        <sz val="11"/>
        <color indexed="8"/>
        <rFont val="Calibri"/>
        <family val="2"/>
      </rPr>
      <t>-Enter in the Start Time ("Main" U1) and Interval Between Starts ("Main" W1)</t>
    </r>
  </si>
  <si>
    <t># of Athletes</t>
  </si>
  <si>
    <t xml:space="preserve">TOTAL:  </t>
  </si>
  <si>
    <t>M-Mast</t>
  </si>
  <si>
    <t>Instructions for using the Biathlon Race Calculations Workbook</t>
  </si>
  <si>
    <t xml:space="preserve">  $Column$Row of 1st Place, then copy and paste to all others in that category</t>
  </si>
  <si>
    <t xml:space="preserve">  (60 for Individual and 0 for all others, Novice=Whatever time penalty is approved) then</t>
  </si>
  <si>
    <r>
      <rPr>
        <b/>
        <sz val="11"/>
        <rFont val="Calibri"/>
        <family val="2"/>
      </rPr>
      <t>5</t>
    </r>
    <r>
      <rPr>
        <sz val="11"/>
        <rFont val="Calibri"/>
        <family val="2"/>
      </rPr>
      <t>-You can adjust start times between categories of racers by changing the start time of the</t>
    </r>
  </si>
  <si>
    <t xml:space="preserve">  first competitor in that category to the new start time.  Do this for all categories that are</t>
  </si>
  <si>
    <t xml:space="preserve">  being started offset from others, then hit "SHIFT-F9" to update start times.</t>
  </si>
  <si>
    <t xml:space="preserve">Penalty Time (Individual or Novice) in Sec:  </t>
  </si>
  <si>
    <t>Men-Undefined #1</t>
  </si>
  <si>
    <t>M-UDF-1</t>
  </si>
  <si>
    <t>Women-Undefined #1</t>
  </si>
  <si>
    <t>W-UDF-1</t>
  </si>
  <si>
    <t>Men-Undefined #2</t>
  </si>
  <si>
    <t>M-UDF-2</t>
  </si>
  <si>
    <t>Women-Undefined #2</t>
  </si>
  <si>
    <t>W-UDF-2</t>
  </si>
  <si>
    <t>Date:______________</t>
  </si>
  <si>
    <t>Scorer Lane Assignments</t>
  </si>
  <si>
    <t>Event:</t>
  </si>
  <si>
    <t>Date:</t>
  </si>
  <si>
    <t>Scorer</t>
  </si>
  <si>
    <t>Name</t>
  </si>
  <si>
    <t>Lanes</t>
  </si>
  <si>
    <t>W</t>
  </si>
  <si>
    <t>X</t>
  </si>
  <si>
    <t>Y</t>
  </si>
  <si>
    <t>Z</t>
  </si>
  <si>
    <t>Scoring Rules &amp; Instructions</t>
  </si>
  <si>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>.  Enter in your Scorer ID (i.e. A, B, C, etc…) if not already input</t>
    </r>
  </si>
  <si>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>.  Enter in the time the Athlete comes into shoot (can be time from clock or elapsed time from start)</t>
    </r>
  </si>
  <si>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>.  Enter in the Bib # of the Athlete that is shooting</t>
    </r>
  </si>
  <si>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>.  Enter in the Lane Number the Athlete is shooting on</t>
    </r>
  </si>
  <si>
    <r>
      <rPr>
        <b/>
        <sz val="10"/>
        <color indexed="10"/>
        <rFont val="Arial"/>
        <family val="2"/>
      </rPr>
      <t>5</t>
    </r>
    <r>
      <rPr>
        <sz val="10"/>
        <rFont val="Arial"/>
        <family val="2"/>
      </rPr>
      <t>.  Check the correct box to identify if the Athlete is shooting Prone or Standing</t>
    </r>
  </si>
  <si>
    <r>
      <rPr>
        <b/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.  Place an X through the target the athlete </t>
    </r>
    <r>
      <rPr>
        <b/>
        <u val="single"/>
        <sz val="10"/>
        <rFont val="Arial"/>
        <family val="2"/>
      </rPr>
      <t>MISSES</t>
    </r>
    <r>
      <rPr>
        <sz val="10"/>
        <rFont val="Arial"/>
        <family val="2"/>
      </rPr>
      <t xml:space="preserve"> (round target will be black)</t>
    </r>
  </si>
  <si>
    <r>
      <rPr>
        <b/>
        <sz val="10"/>
        <color indexed="10"/>
        <rFont val="Arial"/>
        <family val="2"/>
      </rPr>
      <t>7</t>
    </r>
    <r>
      <rPr>
        <sz val="10"/>
        <rFont val="Arial"/>
        <family val="2"/>
      </rPr>
      <t>.  Total up the number of misses (X on the sheet)</t>
    </r>
  </si>
  <si>
    <r>
      <rPr>
        <b/>
        <sz val="10"/>
        <color indexed="10"/>
        <rFont val="Arial"/>
        <family val="2"/>
      </rPr>
      <t>8</t>
    </r>
    <r>
      <rPr>
        <sz val="10"/>
        <rFont val="Arial"/>
        <family val="2"/>
      </rPr>
      <t>.  Input in any notes or issues with target, athlete, etc…</t>
    </r>
  </si>
  <si>
    <t xml:space="preserve">     4     X</t>
  </si>
  <si>
    <t xml:space="preserve">   X</t>
  </si>
  <si>
    <t>*** In the event of a cross fire (athlete is not shooting on their lane), if they are shooting into a lane that is not</t>
  </si>
  <si>
    <t xml:space="preserve">   being used, allow them to complete their shoot but notify them that they crossfired and no hits will count, </t>
  </si>
  <si>
    <t xml:space="preserve">  mark all targets as a miss, if they are shooting on another lane that has an athlete shooting on it call the Chief </t>
  </si>
  <si>
    <t xml:space="preserve">  of Range over.   </t>
  </si>
  <si>
    <t>When in doubt call the Chief of Range over</t>
  </si>
  <si>
    <t xml:space="preserve">     4    X</t>
  </si>
  <si>
    <t xml:space="preserve">    X</t>
  </si>
  <si>
    <r>
      <t xml:space="preserve">Scorer:_____  Time:______  </t>
    </r>
    <r>
      <rPr>
        <b/>
        <sz val="10"/>
        <rFont val="Webdings"/>
        <family val="1"/>
      </rPr>
      <t>c</t>
    </r>
    <r>
      <rPr>
        <b/>
        <sz val="10"/>
        <rFont val="ARIAL"/>
        <family val="2"/>
      </rPr>
      <t xml:space="preserve"> Prone Bib #:______  Lane:______  </t>
    </r>
    <r>
      <rPr>
        <b/>
        <sz val="10"/>
        <rFont val="Webdings"/>
        <family val="1"/>
      </rPr>
      <t>c</t>
    </r>
    <r>
      <rPr>
        <b/>
        <sz val="10"/>
        <rFont val="ARIAL"/>
        <family val="2"/>
      </rPr>
      <t xml:space="preserve"> Stand   </t>
    </r>
    <r>
      <rPr>
        <b/>
        <sz val="10"/>
        <rFont val="Wingdings"/>
        <family val="0"/>
      </rPr>
      <t>m m m m m</t>
    </r>
    <r>
      <rPr>
        <b/>
        <sz val="10"/>
        <rFont val="ARIAL"/>
        <family val="2"/>
      </rPr>
      <t xml:space="preserve">     Misses:______  Notes:_________________________</t>
    </r>
  </si>
  <si>
    <t>Club</t>
  </si>
  <si>
    <t xml:space="preserve">  (i.e." =L2-$L$1").  Do this for all categories.</t>
  </si>
  <si>
    <t>W-U14</t>
  </si>
  <si>
    <t>M-U14</t>
  </si>
  <si>
    <t>M-U16</t>
  </si>
  <si>
    <t>W-U16</t>
  </si>
  <si>
    <r>
      <t xml:space="preserve">  clicking on the </t>
    </r>
    <r>
      <rPr>
        <b/>
        <sz val="11"/>
        <color indexed="10"/>
        <rFont val="Calibri"/>
        <family val="2"/>
      </rPr>
      <t>RE-SORT CATEGORIES</t>
    </r>
    <r>
      <rPr>
        <sz val="11"/>
        <rFont val="Calibri"/>
        <family val="2"/>
      </rPr>
      <t xml:space="preserve"> button on the "Main" worksheet</t>
    </r>
  </si>
  <si>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-From "Main" sheet click on the </t>
    </r>
    <r>
      <rPr>
        <b/>
        <sz val="11"/>
        <color indexed="51"/>
        <rFont val="Calibri"/>
        <family val="2"/>
      </rPr>
      <t>BIB-DRAW</t>
    </r>
    <r>
      <rPr>
        <sz val="11"/>
        <rFont val="Calibri"/>
        <family val="2"/>
      </rPr>
      <t xml:space="preserve"> button.  This will give you the Bid Draw Order</t>
    </r>
  </si>
  <si>
    <r>
      <rPr>
        <b/>
        <sz val="11"/>
        <rFont val="Calibri"/>
        <family val="2"/>
      </rPr>
      <t>6</t>
    </r>
    <r>
      <rPr>
        <sz val="11"/>
        <rFont val="Calibri"/>
        <family val="2"/>
      </rPr>
      <t xml:space="preserve">-Click on the </t>
    </r>
    <r>
      <rPr>
        <b/>
        <sz val="11"/>
        <color indexed="14"/>
        <rFont val="Calibri"/>
        <family val="2"/>
      </rPr>
      <t>MOVE DATA TO MAIN</t>
    </r>
    <r>
      <rPr>
        <sz val="11"/>
        <rFont val="Calibri"/>
        <family val="2"/>
      </rPr>
      <t xml:space="preserve"> button</t>
    </r>
  </si>
  <si>
    <r>
      <t xml:space="preserve">  click the </t>
    </r>
    <r>
      <rPr>
        <b/>
        <sz val="11"/>
        <color indexed="17"/>
        <rFont val="Calibri"/>
        <family val="2"/>
      </rPr>
      <t>CALCULATE-PLACING</t>
    </r>
    <r>
      <rPr>
        <sz val="11"/>
        <color indexed="8"/>
        <rFont val="Calibri"/>
        <family val="2"/>
      </rPr>
      <t xml:space="preserve"> button</t>
    </r>
  </si>
  <si>
    <r>
      <t xml:space="preserve">Timed Penalty Column is hidden-Click on </t>
    </r>
    <r>
      <rPr>
        <b/>
        <i/>
        <sz val="10"/>
        <color indexed="60"/>
        <rFont val="Calibri"/>
        <family val="2"/>
      </rPr>
      <t>TIMED-PENALTY</t>
    </r>
    <r>
      <rPr>
        <b/>
        <i/>
        <sz val="10"/>
        <color indexed="8"/>
        <rFont val="Calibri"/>
        <family val="2"/>
      </rPr>
      <t xml:space="preserve"> Button to show</t>
    </r>
  </si>
  <si>
    <r>
      <rPr>
        <b/>
        <sz val="11"/>
        <rFont val="Calibri"/>
        <family val="2"/>
      </rPr>
      <t>G</t>
    </r>
    <r>
      <rPr>
        <sz val="11"/>
        <rFont val="Calibri"/>
        <family val="2"/>
      </rPr>
      <t xml:space="preserve">-From "Main" sheet click on the </t>
    </r>
    <r>
      <rPr>
        <b/>
        <sz val="11"/>
        <color indexed="51"/>
        <rFont val="Calibri"/>
        <family val="2"/>
      </rPr>
      <t>BIB-DRAW</t>
    </r>
    <r>
      <rPr>
        <sz val="11"/>
        <rFont val="Calibri"/>
        <family val="2"/>
      </rPr>
      <t xml:space="preserve"> button.  This will give you the Bid Draw Order</t>
    </r>
  </si>
  <si>
    <r>
      <rPr>
        <b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</rPr>
      <t>-On the Bid Draw worksheet, enter in the Bib Numbers based on Race Specifications</t>
    </r>
  </si>
  <si>
    <r>
      <rPr>
        <b/>
        <sz val="11"/>
        <rFont val="Calibri"/>
        <family val="2"/>
      </rPr>
      <t>I</t>
    </r>
    <r>
      <rPr>
        <sz val="11"/>
        <rFont val="Calibri"/>
        <family val="2"/>
      </rPr>
      <t>-You can adjust start times between categories of racers by changing the start time of the</t>
    </r>
  </si>
  <si>
    <r>
      <rPr>
        <b/>
        <sz val="11"/>
        <rFont val="Calibri"/>
        <family val="2"/>
      </rPr>
      <t>J</t>
    </r>
    <r>
      <rPr>
        <sz val="11"/>
        <rFont val="Calibri"/>
        <family val="2"/>
      </rPr>
      <t xml:space="preserve">-Click on the </t>
    </r>
    <r>
      <rPr>
        <b/>
        <sz val="11"/>
        <color indexed="14"/>
        <rFont val="Calibri"/>
        <family val="2"/>
      </rPr>
      <t>MOVE DATA TO MAIN</t>
    </r>
    <r>
      <rPr>
        <sz val="11"/>
        <rFont val="Calibri"/>
        <family val="2"/>
      </rPr>
      <t xml:space="preserve"> button</t>
    </r>
  </si>
  <si>
    <r>
      <t>K</t>
    </r>
    <r>
      <rPr>
        <sz val="11"/>
        <color theme="1"/>
        <rFont val="Calibri"/>
        <family val="2"/>
      </rPr>
      <t>-Go the "Start Sheet" worksheet and follow instructions on printing out the Start Sheet</t>
    </r>
  </si>
  <si>
    <r>
      <t>L</t>
    </r>
    <r>
      <rPr>
        <sz val="11"/>
        <color theme="1"/>
        <rFont val="Calibri"/>
        <family val="2"/>
      </rPr>
      <t>-Go the "Finish Sheet" worksheet and follow instructions on printing out the Finish Sheet</t>
    </r>
  </si>
  <si>
    <r>
      <t>M</t>
    </r>
    <r>
      <rPr>
        <sz val="11"/>
        <color theme="1"/>
        <rFont val="Calibri"/>
        <family val="2"/>
      </rPr>
      <t xml:space="preserve">-Enter in the Finish Time &amp; Missed Shots on the "Main" worksheet (P=Prone/S=Standing).  </t>
    </r>
  </si>
  <si>
    <t>Only Green Highlighted fields can be modified</t>
  </si>
  <si>
    <r>
      <t>N-</t>
    </r>
    <r>
      <rPr>
        <sz val="11"/>
        <color indexed="8"/>
        <rFont val="Calibri"/>
        <family val="2"/>
      </rPr>
      <t>Elpased time and Total Missed Shots (T) will auto populate when you calculate placing</t>
    </r>
  </si>
  <si>
    <r>
      <t>O</t>
    </r>
    <r>
      <rPr>
        <sz val="11"/>
        <color theme="1"/>
        <rFont val="Calibri"/>
        <family val="2"/>
      </rPr>
      <t>-When all data has been entered in, ensure that the Penalty Time ("Main" V39) is correct</t>
    </r>
  </si>
  <si>
    <r>
      <t>P</t>
    </r>
    <r>
      <rPr>
        <sz val="11"/>
        <color theme="1"/>
        <rFont val="Calibri"/>
        <family val="2"/>
      </rPr>
      <t xml:space="preserve">-Calculate Time Behind and input placing </t>
    </r>
  </si>
  <si>
    <r>
      <t>Q</t>
    </r>
    <r>
      <rPr>
        <sz val="11"/>
        <color theme="1"/>
        <rFont val="Calibri"/>
        <family val="2"/>
      </rPr>
      <t>-For Time Behind, the winner is set at 0:00:00, 2nd place is =Elapsed Time Cell-</t>
    </r>
  </si>
  <si>
    <r>
      <t>R-</t>
    </r>
    <r>
      <rPr>
        <sz val="11"/>
        <color theme="1"/>
        <rFont val="Calibri"/>
        <family val="2"/>
      </rPr>
      <t>Go to the start of each Category and insert a Page Break</t>
    </r>
  </si>
  <si>
    <r>
      <t>S</t>
    </r>
    <r>
      <rPr>
        <sz val="11"/>
        <color theme="1"/>
        <rFont val="Calibri"/>
        <family val="2"/>
      </rPr>
      <t>-Enter in type of results (i.e. Preliminary Results, Final Results, etc…) on "Main" V5</t>
    </r>
  </si>
  <si>
    <r>
      <t>U</t>
    </r>
    <r>
      <rPr>
        <sz val="11"/>
        <color theme="1"/>
        <rFont val="Calibri"/>
        <family val="2"/>
      </rPr>
      <t xml:space="preserve">-Click on the </t>
    </r>
    <r>
      <rPr>
        <b/>
        <sz val="11"/>
        <color indexed="30"/>
        <rFont val="Calibri"/>
        <family val="2"/>
      </rPr>
      <t>PRE-PRINT</t>
    </r>
    <r>
      <rPr>
        <sz val="11"/>
        <color theme="1"/>
        <rFont val="Calibri"/>
        <family val="2"/>
      </rPr>
      <t xml:space="preserve"> button</t>
    </r>
  </si>
  <si>
    <r>
      <t>V</t>
    </r>
    <r>
      <rPr>
        <sz val="11"/>
        <color theme="1"/>
        <rFont val="Calibri"/>
        <family val="2"/>
      </rPr>
      <t>-Select the Print Area so that only rows with data are printed</t>
    </r>
  </si>
  <si>
    <r>
      <t>W</t>
    </r>
    <r>
      <rPr>
        <sz val="11"/>
        <color theme="1"/>
        <rFont val="Calibri"/>
        <family val="2"/>
      </rPr>
      <t>-Open up Page Setup and ensure % of Size is selected so all Columns are on one page</t>
    </r>
  </si>
  <si>
    <r>
      <t>X</t>
    </r>
    <r>
      <rPr>
        <sz val="11"/>
        <color theme="1"/>
        <rFont val="Calibri"/>
        <family val="2"/>
      </rPr>
      <t>-Print out results</t>
    </r>
  </si>
  <si>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8"/>
        <rFont val="Calibri"/>
        <family val="2"/>
      </rPr>
      <t>manual calculations</t>
    </r>
    <r>
      <rPr>
        <sz val="11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(Older versions Tools-Options-Calculations/Newer versions File-Options-Formulas)</t>
    </r>
  </si>
  <si>
    <t xml:space="preserve">  letters (starting at "Main" T15) to match the start order you want then re-sort the table by</t>
  </si>
  <si>
    <r>
      <rPr>
        <b/>
        <sz val="11"/>
        <rFont val="Calibri"/>
        <family val="2"/>
      </rPr>
      <t>2</t>
    </r>
    <r>
      <rPr>
        <sz val="11"/>
        <rFont val="Calibri"/>
        <family val="2"/>
      </rPr>
      <t>-Standard start order is by Category sorted A-Z.  To change start order change category</t>
    </r>
  </si>
  <si>
    <t>Course Lap Count</t>
  </si>
  <si>
    <t>Name:</t>
  </si>
  <si>
    <t>Laps</t>
  </si>
  <si>
    <t>Station:</t>
  </si>
  <si>
    <t>Course Lap Count Continued</t>
  </si>
  <si>
    <t xml:space="preserve">BIB #________________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</si>
  <si>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Name:_____________________</t>
  </si>
  <si>
    <t>BIB # _________________</t>
  </si>
  <si>
    <t>Name:________________</t>
  </si>
  <si>
    <t xml:space="preserve">Date:                   </t>
  </si>
  <si>
    <t xml:space="preserve">Masters Men 35+yrs </t>
  </si>
  <si>
    <t xml:space="preserve">Masters Women 35+yrs </t>
  </si>
  <si>
    <t>Senior Men 22-34yrs</t>
  </si>
  <si>
    <t>Senior Women 22-34yrs</t>
  </si>
  <si>
    <t xml:space="preserve">Junior Men 19-21yrs   </t>
  </si>
  <si>
    <t>Junior Women 19-21yrs</t>
  </si>
  <si>
    <t>U16 Men 14-15yrs</t>
  </si>
  <si>
    <t xml:space="preserve">U16 Women 14-15yrs </t>
  </si>
  <si>
    <t xml:space="preserve">U14 Men 10-13yrs </t>
  </si>
  <si>
    <t>U14 Women 10-13yrs</t>
  </si>
  <si>
    <t>Penalty Lap Count</t>
  </si>
  <si>
    <t>Penalty Lap Count Cont</t>
  </si>
  <si>
    <t>Zero Lane Assignments</t>
  </si>
  <si>
    <t>DATE:</t>
  </si>
  <si>
    <t>Lane</t>
  </si>
  <si>
    <t>Team</t>
  </si>
  <si>
    <t>Rand</t>
  </si>
  <si>
    <t>Rank</t>
  </si>
  <si>
    <t>Instructions for the Zero Lane Assignments Sheet</t>
  </si>
  <si>
    <t xml:space="preserve">1-Enter the Team/Club name under the Team Heading each time for </t>
  </si>
  <si>
    <t xml:space="preserve">    the number of lanes they need (i.e. CMBC entered 3 times for 3 lanes)</t>
  </si>
  <si>
    <r>
      <t xml:space="preserve">2-Click on the </t>
    </r>
    <r>
      <rPr>
        <b/>
        <sz val="11"/>
        <color indexed="17"/>
        <rFont val="Calibri"/>
        <family val="2"/>
      </rPr>
      <t xml:space="preserve">CONDUCT ZERO DRAW </t>
    </r>
    <r>
      <rPr>
        <b/>
        <sz val="11"/>
        <color indexed="10"/>
        <rFont val="Calibri"/>
        <family val="2"/>
      </rPr>
      <t>button</t>
    </r>
  </si>
  <si>
    <t>3-Print out the Zero Lane Assignments Sheet</t>
  </si>
  <si>
    <t>Description</t>
  </si>
  <si>
    <t xml:space="preserve">Youth Women 16-18yrs </t>
  </si>
  <si>
    <t>Youth Men 16-18yrs</t>
  </si>
  <si>
    <t>Start Order</t>
  </si>
  <si>
    <r>
      <t>B</t>
    </r>
    <r>
      <rPr>
        <sz val="11"/>
        <color theme="1"/>
        <rFont val="Calibri"/>
        <family val="2"/>
      </rPr>
      <t xml:space="preserve">-Enter in registration data on the "Main" worksheet by entering in the Class of the </t>
    </r>
  </si>
  <si>
    <t xml:space="preserve">  athlete from the Drop Down menu on each cell, (from the categories of racer table on the </t>
  </si>
  <si>
    <r>
      <t xml:space="preserve"> right side), Name (Last, First), Club and USBA Number.  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Ensure that the sheet is set to </t>
    </r>
  </si>
  <si>
    <r>
      <rPr>
        <b/>
        <sz val="11"/>
        <rFont val="Calibri"/>
        <family val="2"/>
      </rPr>
      <t>F</t>
    </r>
    <r>
      <rPr>
        <sz val="11"/>
        <rFont val="Calibri"/>
        <family val="2"/>
      </rPr>
      <t xml:space="preserve">-Standard start order is listed in the Categories of Racers table.  To change start order, </t>
    </r>
  </si>
  <si>
    <t>This is used to print out for a reference to assist in registration</t>
  </si>
  <si>
    <t>Designed to be copied into a blank workbook so teams can pre-register by filling out the required data and then it can be cut &amp; pasted into the Main Worksheet</t>
  </si>
  <si>
    <r>
      <t>T</t>
    </r>
    <r>
      <rPr>
        <sz val="11"/>
        <color theme="1"/>
        <rFont val="Calibri"/>
        <family val="2"/>
      </rPr>
      <t xml:space="preserve">-Select Column B (Start Order) right click, select "Hide" so it won't print </t>
    </r>
    <r>
      <rPr>
        <b/>
        <i/>
        <sz val="8"/>
        <color indexed="8"/>
        <rFont val="Calibri"/>
        <family val="2"/>
      </rPr>
      <t>(also Column G if wanted)</t>
    </r>
  </si>
  <si>
    <r>
      <rPr>
        <b/>
        <i/>
        <sz val="18"/>
        <color indexed="8"/>
        <rFont val="Calibri"/>
        <family val="2"/>
      </rPr>
      <t xml:space="preserve">Categories of Racers </t>
    </r>
    <r>
      <rPr>
        <b/>
        <i/>
        <sz val="14"/>
        <color indexed="8"/>
        <rFont val="Calibri"/>
        <family val="2"/>
      </rPr>
      <t xml:space="preserve">   </t>
    </r>
    <r>
      <rPr>
        <b/>
        <i/>
        <sz val="11"/>
        <color indexed="8"/>
        <rFont val="Calibri"/>
        <family val="2"/>
      </rPr>
      <t xml:space="preserve">                                                                   </t>
    </r>
    <r>
      <rPr>
        <b/>
        <sz val="11"/>
        <color indexed="8"/>
        <rFont val="Calibri"/>
        <family val="2"/>
      </rPr>
      <t>(age as of DEC 31 of current season)</t>
    </r>
  </si>
  <si>
    <r>
      <rPr>
        <b/>
        <i/>
        <sz val="18"/>
        <color indexed="8"/>
        <rFont val="Calibri"/>
        <family val="2"/>
      </rPr>
      <t>Categories of Racers</t>
    </r>
    <r>
      <rPr>
        <b/>
        <i/>
        <sz val="14"/>
        <color indexed="8"/>
        <rFont val="Calibri"/>
        <family val="2"/>
      </rPr>
      <t xml:space="preserve">    </t>
    </r>
    <r>
      <rPr>
        <b/>
        <i/>
        <sz val="11"/>
        <color indexed="8"/>
        <rFont val="Calibri"/>
        <family val="2"/>
      </rPr>
      <t xml:space="preserve">                                                                   </t>
    </r>
    <r>
      <rPr>
        <b/>
        <sz val="11"/>
        <color indexed="8"/>
        <rFont val="Calibri"/>
        <family val="2"/>
      </rPr>
      <t>(age as of DEC 31 of current season)</t>
    </r>
  </si>
  <si>
    <r>
      <rPr>
        <b/>
        <i/>
        <sz val="18"/>
        <color indexed="8"/>
        <rFont val="Calibri"/>
        <family val="2"/>
      </rPr>
      <t xml:space="preserve">Categories of Racers   </t>
    </r>
    <r>
      <rPr>
        <b/>
        <i/>
        <sz val="14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                                                                 </t>
    </r>
    <r>
      <rPr>
        <b/>
        <sz val="11"/>
        <color indexed="8"/>
        <rFont val="Calibri"/>
        <family val="2"/>
      </rPr>
      <t>(age as of DEC 31 of current season)</t>
    </r>
  </si>
  <si>
    <r>
      <t xml:space="preserve">1-Click on </t>
    </r>
    <r>
      <rPr>
        <b/>
        <sz val="11"/>
        <color indexed="12"/>
        <rFont val="Calibri"/>
        <family val="2"/>
      </rPr>
      <t>PRINT PREP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to populate data and prep for printing</t>
    </r>
  </si>
  <si>
    <t>Soldier Hollow Pursuit Biathlon</t>
  </si>
  <si>
    <t>Hit "SHIFT" + " F9" to populate all data from the "Main" Worksheet</t>
  </si>
  <si>
    <t>*** Press "SHIFT " + "F9" to Recalculate (F9 will redo all worksheets) ***</t>
  </si>
  <si>
    <t>Press "SHIFT" + "F9" to populate correct Categories</t>
  </si>
  <si>
    <t>Press "SHIFT" + "F9" to populate all data from the "Main" Worksheet</t>
  </si>
  <si>
    <t>Press "SHIFT" + " F9" to populate all data from the "Main" Worksheet</t>
  </si>
  <si>
    <r>
      <t>1-Press "SHIFT" + " F9"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to populate data and prep for printing</t>
    </r>
  </si>
  <si>
    <t>2-Select the Print Area for the sheets you need printed.</t>
  </si>
  <si>
    <t>3-Print out the Sprint Tally Sheets</t>
  </si>
  <si>
    <t>Instructions for the Sprint Tally Sheet</t>
  </si>
  <si>
    <t>3-Print out the  Tally Sheets</t>
  </si>
  <si>
    <r>
      <t xml:space="preserve">Instructions for the 4 Shoot Tally Sheet                                                  </t>
    </r>
    <r>
      <rPr>
        <b/>
        <i/>
        <sz val="11"/>
        <color indexed="10"/>
        <rFont val="Calibri"/>
        <family val="2"/>
      </rPr>
      <t>(used for Pursuit, Mass Start and Individual)</t>
    </r>
  </si>
  <si>
    <t>Name of Chief of Competition</t>
  </si>
  <si>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-Can be used for IBU Classes and/or Novice Classes </t>
    </r>
    <r>
      <rPr>
        <i/>
        <sz val="9"/>
        <color indexed="8"/>
        <rFont val="Calibri"/>
        <family val="2"/>
      </rPr>
      <t>(combined if same penalty for both classes)</t>
    </r>
    <r>
      <rPr>
        <sz val="11"/>
        <color indexed="8"/>
        <rFont val="Calibri"/>
        <family val="2"/>
      </rPr>
      <t xml:space="preserve">. </t>
    </r>
  </si>
  <si>
    <r>
      <rPr>
        <b/>
        <sz val="11"/>
        <rFont val="Calibri"/>
        <family val="2"/>
      </rPr>
      <t>E</t>
    </r>
    <r>
      <rPr>
        <sz val="11"/>
        <rFont val="Calibri"/>
        <family val="2"/>
      </rPr>
      <t>-Ensure all athletes and other data are entered into "Main" worksheet</t>
    </r>
  </si>
  <si>
    <t xml:space="preserve">  renumber the categories (starting at "Main" T15) to match the start order you want, then</t>
  </si>
  <si>
    <r>
      <t xml:space="preserve">  click on the </t>
    </r>
    <r>
      <rPr>
        <b/>
        <sz val="11"/>
        <color indexed="10"/>
        <rFont val="Calibri"/>
        <family val="2"/>
      </rPr>
      <t>RE-SORT CATEGORIES</t>
    </r>
    <r>
      <rPr>
        <sz val="11"/>
        <rFont val="Calibri"/>
        <family val="2"/>
      </rPr>
      <t xml:space="preserve"> button on the "Main" worksheet to properly arrange</t>
    </r>
  </si>
  <si>
    <t xml:space="preserve">  being started offset from others, then press "SHIFT" + "F9" to update start times</t>
  </si>
  <si>
    <r>
      <t xml:space="preserve">For an Individual Race, click on the </t>
    </r>
    <r>
      <rPr>
        <b/>
        <i/>
        <sz val="10"/>
        <color indexed="40"/>
        <rFont val="Calibri"/>
        <family val="2"/>
      </rPr>
      <t>INDIVIDUAL</t>
    </r>
    <r>
      <rPr>
        <b/>
        <i/>
        <sz val="10"/>
        <color indexed="8"/>
        <rFont val="Calibri"/>
        <family val="2"/>
      </rPr>
      <t xml:space="preserve"> Button to set the proper format</t>
    </r>
  </si>
  <si>
    <r>
      <t xml:space="preserve">For a Mass Start Race, click on the </t>
    </r>
    <r>
      <rPr>
        <b/>
        <i/>
        <sz val="10"/>
        <color indexed="10"/>
        <rFont val="Calibri"/>
        <family val="2"/>
      </rPr>
      <t>PURSUIT-MASS START</t>
    </r>
    <r>
      <rPr>
        <b/>
        <i/>
        <sz val="10"/>
        <color indexed="8"/>
        <rFont val="Calibri"/>
        <family val="2"/>
      </rPr>
      <t xml:space="preserve"> Button to set the proper format</t>
    </r>
  </si>
  <si>
    <r>
      <t xml:space="preserve">For a Pursuit Start Race, click on the </t>
    </r>
    <r>
      <rPr>
        <b/>
        <i/>
        <sz val="10"/>
        <color indexed="10"/>
        <rFont val="Calibri"/>
        <family val="2"/>
      </rPr>
      <t>PURSUIT-MASS START</t>
    </r>
    <r>
      <rPr>
        <b/>
        <i/>
        <sz val="10"/>
        <color indexed="8"/>
        <rFont val="Calibri"/>
        <family val="2"/>
      </rPr>
      <t xml:space="preserve"> Button to set the proper format</t>
    </r>
  </si>
  <si>
    <t>then follow the insructions on the Qualifying Race Calc Workbook in the Pursuit Export Worksheet</t>
  </si>
  <si>
    <r>
      <rPr>
        <b/>
        <sz val="11"/>
        <rFont val="Calibri"/>
        <family val="2"/>
      </rPr>
      <t>1-</t>
    </r>
    <r>
      <rPr>
        <sz val="11"/>
        <rFont val="Calibri"/>
        <family val="2"/>
      </rPr>
      <t>This will standardize your data and set it up to cut and paste into your Pursuit Race Calc Workbook</t>
    </r>
  </si>
  <si>
    <t xml:space="preserve">   last starter for first category starts before the first starter of the second category)</t>
  </si>
  <si>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-Enter your start times for each Class/Category of racer, ensuring that you do not overlap (i.e. the </t>
    </r>
  </si>
  <si>
    <r>
      <rPr>
        <b/>
        <sz val="11"/>
        <rFont val="Calibri"/>
        <family val="2"/>
      </rPr>
      <t>4</t>
    </r>
    <r>
      <rPr>
        <sz val="11"/>
        <rFont val="Calibri"/>
        <family val="2"/>
      </rPr>
      <t>-The system will calculate the correct start time based on time behind the leader</t>
    </r>
  </si>
  <si>
    <t>FOR A TRUE PURSUIT FOLLOW THESE INSTRUCTIONS</t>
  </si>
  <si>
    <t xml:space="preserve">    where you will be calculating the Pursuit Race and at cell C2 paste the data.</t>
  </si>
  <si>
    <r>
      <rPr>
        <b/>
        <sz val="11"/>
        <rFont val="Calibri"/>
        <family val="2"/>
      </rPr>
      <t>6</t>
    </r>
    <r>
      <rPr>
        <sz val="11"/>
        <rFont val="Calibri"/>
        <family val="2"/>
      </rPr>
      <t>-Select all data cells from A2 to H151 and copy them, go to the Bib Draw worksheet on the Workbook</t>
    </r>
  </si>
  <si>
    <r>
      <rPr>
        <b/>
        <sz val="11"/>
        <rFont val="Calibri"/>
        <family val="2"/>
      </rPr>
      <t>7</t>
    </r>
    <r>
      <rPr>
        <sz val="11"/>
        <rFont val="Calibri"/>
        <family val="2"/>
      </rPr>
      <t xml:space="preserve">-Click on the </t>
    </r>
    <r>
      <rPr>
        <b/>
        <sz val="11"/>
        <color indexed="14"/>
        <rFont val="Calibri"/>
        <family val="2"/>
      </rPr>
      <t>MOVE DATA TO MAIN</t>
    </r>
    <r>
      <rPr>
        <sz val="11"/>
        <rFont val="Calibri"/>
        <family val="2"/>
      </rPr>
      <t xml:space="preserve"> button you are now ready to input results for the Pursuit</t>
    </r>
  </si>
  <si>
    <t>FOR A MODIFIED PURSUIT WITH FIXED INTERVAL START FOLLOW THESE INSTRUCTIONS</t>
  </si>
  <si>
    <t xml:space="preserve">Interval:  </t>
  </si>
  <si>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-Start by clicking on the </t>
    </r>
    <r>
      <rPr>
        <b/>
        <sz val="11"/>
        <color indexed="53"/>
        <rFont val="Calibri"/>
        <family val="2"/>
      </rPr>
      <t>LOAD DATA FOR PURSUIT</t>
    </r>
    <r>
      <rPr>
        <sz val="11"/>
        <rFont val="Calibri"/>
        <family val="2"/>
      </rPr>
      <t xml:space="preserve"> button</t>
    </r>
  </si>
  <si>
    <r>
      <rPr>
        <b/>
        <sz val="11"/>
        <rFont val="Calibri"/>
        <family val="2"/>
      </rPr>
      <t>5</t>
    </r>
    <r>
      <rPr>
        <sz val="11"/>
        <rFont val="Calibri"/>
        <family val="2"/>
      </rPr>
      <t xml:space="preserve">-Click on the </t>
    </r>
    <r>
      <rPr>
        <b/>
        <sz val="11"/>
        <color indexed="49"/>
        <rFont val="Calibri"/>
        <family val="2"/>
      </rPr>
      <t>CALCULATE START TIMES</t>
    </r>
    <r>
      <rPr>
        <sz val="11"/>
        <rFont val="Calibri"/>
        <family val="2"/>
      </rPr>
      <t xml:space="preserve"> button underneath the Categories of Racer table</t>
    </r>
  </si>
  <si>
    <r>
      <rPr>
        <b/>
        <sz val="11"/>
        <rFont val="Calibri"/>
        <family val="2"/>
      </rPr>
      <t>4-</t>
    </r>
    <r>
      <rPr>
        <sz val="11"/>
        <rFont val="Calibri"/>
        <family val="2"/>
      </rPr>
      <t xml:space="preserve">Enter the Time Interval you want between each racer at cell U28 then click the </t>
    </r>
    <r>
      <rPr>
        <b/>
        <sz val="11"/>
        <color indexed="12"/>
        <rFont val="Calibri"/>
        <family val="2"/>
      </rPr>
      <t>ADJUST INTERVAL</t>
    </r>
    <r>
      <rPr>
        <sz val="11"/>
        <rFont val="Calibri"/>
        <family val="2"/>
      </rPr>
      <t xml:space="preserve"> button</t>
    </r>
  </si>
  <si>
    <t>(this would be either the Sprint or Individual Race that sets the start order for the Pursuit)</t>
  </si>
  <si>
    <r>
      <t xml:space="preserve">2-Click on </t>
    </r>
    <r>
      <rPr>
        <b/>
        <sz val="11"/>
        <color indexed="12"/>
        <rFont val="Calibri"/>
        <family val="2"/>
      </rPr>
      <t>PRINT PREP</t>
    </r>
    <r>
      <rPr>
        <b/>
        <sz val="11"/>
        <color indexed="3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to populate data and prep for printing</t>
    </r>
  </si>
  <si>
    <t>3-Select the Print Area that has the data</t>
  </si>
  <si>
    <t xml:space="preserve">4-Print out the Start Order </t>
  </si>
  <si>
    <r>
      <t xml:space="preserve">1-Ensure that </t>
    </r>
    <r>
      <rPr>
        <b/>
        <sz val="11"/>
        <color indexed="14"/>
        <rFont val="Calibri"/>
        <family val="2"/>
      </rPr>
      <t>MOVE DATA TO MAIN</t>
    </r>
    <r>
      <rPr>
        <b/>
        <sz val="11"/>
        <color indexed="10"/>
        <rFont val="Calibri"/>
        <family val="2"/>
      </rPr>
      <t xml:space="preserve"> Button has been pressed on "Bib Draw" Worksheet</t>
    </r>
  </si>
  <si>
    <t>W-Mast</t>
  </si>
  <si>
    <t>M-Senior</t>
  </si>
  <si>
    <t>W-Senior</t>
  </si>
  <si>
    <t>M-Novice</t>
  </si>
  <si>
    <t>W-Novice</t>
  </si>
  <si>
    <t>M-N-U17</t>
  </si>
  <si>
    <t>W-N-U17</t>
  </si>
  <si>
    <t>M-N-U14</t>
  </si>
  <si>
    <t>W-N-U14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</si>
</sst>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$-409]h:mm:ss\ AM/PM"/>
    <numFmt numFmtId="166" formatCode="hh:mm:ss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4"/>
      <color indexed="52"/>
      <name val="Calibri"/>
      <family val="2"/>
    </font>
    <font>
      <b/>
      <i/>
      <u val="single"/>
      <sz val="14"/>
      <color indexed="57"/>
      <name val="Calibri"/>
      <family val="2"/>
    </font>
    <font>
      <b/>
      <i/>
      <u val="single"/>
      <sz val="14"/>
      <color indexed="39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4"/>
      <color indexed="14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Webdings"/>
      <family val="1"/>
    </font>
    <font>
      <b/>
      <sz val="10"/>
      <name val="Wingdings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4"/>
      <color indexed="10"/>
      <name val="Calibri"/>
      <family val="2"/>
    </font>
    <font>
      <b/>
      <i/>
      <u val="single"/>
      <sz val="14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14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i/>
      <sz val="10"/>
      <color indexed="60"/>
      <name val="Calibri"/>
      <family val="2"/>
    </font>
    <font>
      <b/>
      <i/>
      <sz val="12"/>
      <name val="Arial"/>
      <family val="2"/>
    </font>
    <font>
      <b/>
      <i/>
      <sz val="14"/>
      <color indexed="8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8"/>
      <color indexed="8"/>
      <name val="Calibri"/>
      <family val="2"/>
    </font>
    <font>
      <b/>
      <sz val="11"/>
      <color indexed="12"/>
      <name val="Calibri"/>
      <family val="2"/>
    </font>
    <font>
      <b/>
      <i/>
      <u val="single"/>
      <sz val="14"/>
      <color indexed="49"/>
      <name val="Calibri"/>
      <family val="2"/>
    </font>
    <font>
      <b/>
      <sz val="14"/>
      <color indexed="39"/>
      <name val="Calibri"/>
      <family val="2"/>
    </font>
    <font>
      <b/>
      <i/>
      <sz val="10"/>
      <color indexed="40"/>
      <name val="Calibri"/>
      <family val="2"/>
    </font>
    <font>
      <b/>
      <i/>
      <sz val="10"/>
      <color indexed="10"/>
      <name val="Calibri"/>
      <family val="2"/>
    </font>
    <font>
      <b/>
      <sz val="14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49"/>
      <name val="Calibri"/>
      <family val="2"/>
    </font>
    <font>
      <b/>
      <sz val="14"/>
      <color indexed="4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36"/>
      <name val="Calibri"/>
      <family val="2"/>
    </font>
    <font>
      <b/>
      <sz val="12"/>
      <color indexed="10"/>
      <name val="Arial"/>
      <family val="2"/>
    </font>
    <font>
      <b/>
      <i/>
      <sz val="12"/>
      <color indexed="36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i/>
      <sz val="11"/>
      <color indexed="30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1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60"/>
      <name val="Calibri"/>
      <family val="2"/>
    </font>
    <font>
      <b/>
      <i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7030A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7030A0"/>
      <name val="Calibri"/>
      <family val="2"/>
    </font>
    <font>
      <b/>
      <sz val="14"/>
      <color theme="1"/>
      <name val="Arial"/>
      <family val="2"/>
    </font>
    <font>
      <i/>
      <sz val="11"/>
      <color rgb="FF000000"/>
      <name val="Calibri"/>
      <family val="2"/>
    </font>
    <font>
      <b/>
      <sz val="28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b/>
      <sz val="16"/>
      <color rgb="FF0070C0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0070C0"/>
      <name val="Calibri"/>
      <family val="2"/>
    </font>
    <font>
      <i/>
      <sz val="10"/>
      <color theme="1"/>
      <name val="Calibri"/>
      <family val="2"/>
    </font>
    <font>
      <b/>
      <sz val="28"/>
      <color theme="1"/>
      <name val="Calibri"/>
      <family val="2"/>
    </font>
    <font>
      <b/>
      <i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CC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31" borderId="7" applyNumberFormat="0" applyFont="0" applyAlignment="0" applyProtection="0"/>
    <xf numFmtId="0" fontId="102" fillId="26" borderId="8" applyNumberFormat="0" applyAlignment="0" applyProtection="0"/>
    <xf numFmtId="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32" borderId="10" xfId="0" applyFill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 horizontal="left"/>
    </xf>
    <xf numFmtId="0" fontId="90" fillId="0" borderId="0" xfId="0" applyFont="1" applyAlignment="1">
      <alignment/>
    </xf>
    <xf numFmtId="1" fontId="0" fillId="0" borderId="10" xfId="0" applyNumberFormat="1" applyBorder="1" applyAlignment="1" applyProtection="1">
      <alignment horizontal="left"/>
      <protection locked="0"/>
    </xf>
    <xf numFmtId="0" fontId="10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08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/>
    </xf>
    <xf numFmtId="0" fontId="108" fillId="0" borderId="0" xfId="0" applyFont="1" applyBorder="1" applyAlignment="1" applyProtection="1">
      <alignment horizontal="right"/>
      <protection/>
    </xf>
    <xf numFmtId="164" fontId="109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06" fillId="0" borderId="11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/>
    </xf>
    <xf numFmtId="0" fontId="105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4" fontId="109" fillId="34" borderId="15" xfId="0" applyNumberFormat="1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1" fontId="9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 wrapText="1"/>
      <protection/>
    </xf>
    <xf numFmtId="1" fontId="5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108" fillId="0" borderId="0" xfId="0" applyFont="1" applyFill="1" applyBorder="1" applyAlignment="1" applyProtection="1">
      <alignment horizontal="right"/>
      <protection/>
    </xf>
    <xf numFmtId="164" fontId="108" fillId="0" borderId="0" xfId="0" applyNumberFormat="1" applyFont="1" applyFill="1" applyBorder="1" applyAlignment="1" applyProtection="1">
      <alignment/>
      <protection/>
    </xf>
    <xf numFmtId="164" fontId="108" fillId="0" borderId="0" xfId="0" applyNumberFormat="1" applyFont="1" applyFill="1" applyBorder="1" applyAlignment="1" applyProtection="1">
      <alignment horizontal="center"/>
      <protection/>
    </xf>
    <xf numFmtId="0" fontId="108" fillId="0" borderId="0" xfId="0" applyFont="1" applyBorder="1" applyAlignment="1" applyProtection="1">
      <alignment horizontal="right"/>
      <protection/>
    </xf>
    <xf numFmtId="164" fontId="108" fillId="0" borderId="0" xfId="0" applyNumberFormat="1" applyFont="1" applyBorder="1" applyAlignment="1" applyProtection="1">
      <alignment/>
      <protection/>
    </xf>
    <xf numFmtId="164" fontId="10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4" fillId="0" borderId="0" xfId="0" applyNumberFormat="1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0" fontId="0" fillId="34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wrapText="1"/>
      <protection/>
    </xf>
    <xf numFmtId="0" fontId="18" fillId="0" borderId="0" xfId="55" applyFont="1" applyFill="1" applyBorder="1" applyAlignment="1">
      <alignment horizontal="right" vertical="center" wrapText="1"/>
      <protection/>
    </xf>
    <xf numFmtId="0" fontId="17" fillId="0" borderId="0" xfId="55">
      <alignment/>
      <protection/>
    </xf>
    <xf numFmtId="0" fontId="23" fillId="0" borderId="0" xfId="55" applyFont="1" applyAlignment="1">
      <alignment horizontal="right"/>
      <protection/>
    </xf>
    <xf numFmtId="0" fontId="25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/>
      <protection/>
    </xf>
    <xf numFmtId="0" fontId="17" fillId="0" borderId="0" xfId="55" applyFont="1">
      <alignment/>
      <protection/>
    </xf>
    <xf numFmtId="0" fontId="110" fillId="0" borderId="0" xfId="55" applyFont="1" applyAlignment="1">
      <alignment horizontal="right"/>
      <protection/>
    </xf>
    <xf numFmtId="0" fontId="110" fillId="0" borderId="0" xfId="55" applyFont="1" applyAlignment="1">
      <alignment horizontal="center"/>
      <protection/>
    </xf>
    <xf numFmtId="0" fontId="110" fillId="0" borderId="0" xfId="55" applyFont="1">
      <alignment/>
      <protection/>
    </xf>
    <xf numFmtId="0" fontId="111" fillId="0" borderId="0" xfId="55" applyFont="1" applyAlignment="1">
      <alignment horizontal="center" vertical="center"/>
      <protection/>
    </xf>
    <xf numFmtId="0" fontId="111" fillId="0" borderId="0" xfId="55" applyFont="1" applyAlignment="1">
      <alignment horizontal="right" vertical="center"/>
      <protection/>
    </xf>
    <xf numFmtId="0" fontId="110" fillId="0" borderId="0" xfId="55" applyFont="1" applyAlignment="1">
      <alignment horizontal="center" vertical="center"/>
      <protection/>
    </xf>
    <xf numFmtId="0" fontId="110" fillId="0" borderId="0" xfId="55" applyFont="1" applyAlignment="1">
      <alignment vertical="top"/>
      <protection/>
    </xf>
    <xf numFmtId="0" fontId="28" fillId="0" borderId="0" xfId="55" applyFont="1">
      <alignment/>
      <protection/>
    </xf>
    <xf numFmtId="0" fontId="10" fillId="0" borderId="0" xfId="0" applyFont="1" applyBorder="1" applyAlignment="1">
      <alignment horizontal="left" vertical="center"/>
    </xf>
    <xf numFmtId="0" fontId="17" fillId="0" borderId="0" xfId="56" applyFont="1" applyAlignment="1">
      <alignment wrapText="1"/>
      <protection/>
    </xf>
    <xf numFmtId="0" fontId="19" fillId="0" borderId="0" xfId="56" applyFont="1" applyFill="1" applyBorder="1" applyAlignment="1">
      <alignment horizontal="center" vertical="center" wrapText="1"/>
      <protection/>
    </xf>
    <xf numFmtId="0" fontId="17" fillId="0" borderId="0" xfId="56" applyFont="1" applyBorder="1" applyAlignment="1">
      <alignment wrapText="1"/>
      <protection/>
    </xf>
    <xf numFmtId="0" fontId="17" fillId="0" borderId="0" xfId="56" applyFont="1" applyFill="1" applyBorder="1" applyAlignment="1">
      <alignment wrapText="1"/>
      <protection/>
    </xf>
    <xf numFmtId="0" fontId="17" fillId="0" borderId="0" xfId="56" applyFont="1" applyFill="1" applyAlignment="1">
      <alignment wrapText="1"/>
      <protection/>
    </xf>
    <xf numFmtId="0" fontId="0" fillId="34" borderId="10" xfId="0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12" fillId="33" borderId="11" xfId="0" applyFont="1" applyFill="1" applyBorder="1" applyAlignment="1" applyProtection="1">
      <alignment horizontal="right" vertical="center"/>
      <protection/>
    </xf>
    <xf numFmtId="164" fontId="112" fillId="33" borderId="15" xfId="0" applyNumberFormat="1" applyFont="1" applyFill="1" applyBorder="1" applyAlignment="1" applyProtection="1">
      <alignment vertical="center"/>
      <protection/>
    </xf>
    <xf numFmtId="164" fontId="112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right" vertical="center" wrapText="1" indent="1"/>
      <protection/>
    </xf>
    <xf numFmtId="0" fontId="113" fillId="0" borderId="0" xfId="0" applyFont="1" applyAlignment="1">
      <alignment horizontal="right"/>
    </xf>
    <xf numFmtId="0" fontId="106" fillId="0" borderId="0" xfId="0" applyFont="1" applyAlignment="1">
      <alignment horizontal="center"/>
    </xf>
    <xf numFmtId="0" fontId="10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9" fillId="0" borderId="21" xfId="55" applyFont="1" applyFill="1" applyBorder="1" applyAlignment="1">
      <alignment horizontal="center" vertical="center" wrapText="1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19" fillId="0" borderId="23" xfId="55" applyFont="1" applyFill="1" applyBorder="1" applyAlignment="1">
      <alignment horizontal="left" vertical="center" wrapText="1"/>
      <protection/>
    </xf>
    <xf numFmtId="0" fontId="19" fillId="0" borderId="24" xfId="55" applyFont="1" applyFill="1" applyBorder="1" applyAlignment="1">
      <alignment horizontal="left" vertical="center" wrapText="1"/>
      <protection/>
    </xf>
    <xf numFmtId="0" fontId="19" fillId="0" borderId="25" xfId="55" applyFont="1" applyFill="1" applyBorder="1" applyAlignment="1">
      <alignment vertical="center" wrapText="1"/>
      <protection/>
    </xf>
    <xf numFmtId="0" fontId="19" fillId="0" borderId="26" xfId="55" applyFont="1" applyFill="1" applyBorder="1" applyAlignment="1">
      <alignment vertic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14" fillId="0" borderId="29" xfId="0" applyFont="1" applyBorder="1" applyAlignment="1" applyProtection="1">
      <alignment horizontal="center"/>
      <protection/>
    </xf>
    <xf numFmtId="1" fontId="23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1" fontId="0" fillId="0" borderId="30" xfId="0" applyNumberFormat="1" applyBorder="1" applyAlignment="1" applyProtection="1">
      <alignment horizontal="center"/>
      <protection/>
    </xf>
    <xf numFmtId="1" fontId="0" fillId="0" borderId="31" xfId="0" applyNumberFormat="1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15" fillId="0" borderId="30" xfId="0" applyFont="1" applyBorder="1" applyAlignment="1" applyProtection="1">
      <alignment horizontal="center" vertical="center"/>
      <protection/>
    </xf>
    <xf numFmtId="0" fontId="115" fillId="0" borderId="31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/>
      <protection/>
    </xf>
    <xf numFmtId="0" fontId="116" fillId="0" borderId="30" xfId="0" applyFont="1" applyBorder="1" applyAlignment="1" applyProtection="1">
      <alignment horizontal="center"/>
      <protection/>
    </xf>
    <xf numFmtId="0" fontId="116" fillId="0" borderId="31" xfId="0" applyFont="1" applyBorder="1" applyAlignment="1" applyProtection="1">
      <alignment horizontal="center"/>
      <protection/>
    </xf>
    <xf numFmtId="0" fontId="40" fillId="0" borderId="32" xfId="55" applyFont="1" applyFill="1" applyBorder="1" applyAlignment="1">
      <alignment horizontal="left" vertical="center" wrapText="1"/>
      <protection/>
    </xf>
    <xf numFmtId="0" fontId="117" fillId="0" borderId="0" xfId="0" applyFont="1" applyAlignment="1">
      <alignment horizontal="right"/>
    </xf>
    <xf numFmtId="0" fontId="118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0" fillId="0" borderId="0" xfId="0" applyBorder="1" applyAlignment="1">
      <alignment/>
    </xf>
    <xf numFmtId="0" fontId="118" fillId="0" borderId="0" xfId="0" applyFont="1" applyAlignment="1" applyProtection="1">
      <alignment horizontal="center"/>
      <protection locked="0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/>
      <protection/>
    </xf>
    <xf numFmtId="0" fontId="124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center"/>
      <protection/>
    </xf>
    <xf numFmtId="0" fontId="90" fillId="0" borderId="0" xfId="0" applyFont="1" applyBorder="1" applyAlignment="1" applyProtection="1">
      <alignment horizontal="left"/>
      <protection/>
    </xf>
    <xf numFmtId="0" fontId="90" fillId="0" borderId="0" xfId="0" applyFont="1" applyBorder="1" applyAlignment="1" applyProtection="1">
      <alignment/>
      <protection/>
    </xf>
    <xf numFmtId="0" fontId="90" fillId="0" borderId="0" xfId="0" applyFont="1" applyFill="1" applyBorder="1" applyAlignment="1" applyProtection="1">
      <alignment horizontal="center"/>
      <protection/>
    </xf>
    <xf numFmtId="0" fontId="90" fillId="0" borderId="36" xfId="0" applyFont="1" applyBorder="1" applyAlignment="1" applyProtection="1">
      <alignment horizontal="center"/>
      <protection/>
    </xf>
    <xf numFmtId="0" fontId="125" fillId="0" borderId="0" xfId="0" applyFont="1" applyBorder="1" applyAlignment="1" applyProtection="1">
      <alignment/>
      <protection/>
    </xf>
    <xf numFmtId="0" fontId="126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93" fillId="0" borderId="0" xfId="0" applyFont="1" applyAlignment="1">
      <alignment horizontal="center"/>
    </xf>
    <xf numFmtId="0" fontId="18" fillId="0" borderId="25" xfId="55" applyFont="1" applyFill="1" applyBorder="1" applyAlignment="1">
      <alignment vertical="center" wrapText="1"/>
      <protection/>
    </xf>
    <xf numFmtId="0" fontId="40" fillId="0" borderId="32" xfId="55" applyFont="1" applyFill="1" applyBorder="1" applyAlignment="1" applyProtection="1">
      <alignment horizontal="left" vertical="center" wrapText="1"/>
      <protection locked="0"/>
    </xf>
    <xf numFmtId="0" fontId="18" fillId="0" borderId="23" xfId="55" applyFont="1" applyFill="1" applyBorder="1" applyAlignment="1">
      <alignment horizontal="left" vertical="center" wrapText="1"/>
      <protection/>
    </xf>
    <xf numFmtId="0" fontId="1" fillId="0" borderId="37" xfId="0" applyFont="1" applyBorder="1" applyAlignment="1" applyProtection="1">
      <alignment horizontal="left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164" fontId="0" fillId="34" borderId="16" xfId="0" applyNumberFormat="1" applyFill="1" applyBorder="1" applyAlignment="1" applyProtection="1">
      <alignment horizontal="center"/>
      <protection locked="0"/>
    </xf>
    <xf numFmtId="164" fontId="1" fillId="34" borderId="16" xfId="0" applyNumberFormat="1" applyFont="1" applyFill="1" applyBorder="1" applyAlignment="1" applyProtection="1">
      <alignment horizontal="center"/>
      <protection locked="0"/>
    </xf>
    <xf numFmtId="164" fontId="0" fillId="34" borderId="17" xfId="0" applyNumberForma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/>
    </xf>
    <xf numFmtId="0" fontId="104" fillId="0" borderId="11" xfId="0" applyFont="1" applyBorder="1" applyAlignment="1" applyProtection="1">
      <alignment horizontal="right" vertical="center"/>
      <protection/>
    </xf>
    <xf numFmtId="21" fontId="0" fillId="34" borderId="15" xfId="0" applyNumberFormat="1" applyFill="1" applyBorder="1" applyAlignment="1" applyProtection="1">
      <alignment horizontal="center" vertical="center"/>
      <protection/>
    </xf>
    <xf numFmtId="0" fontId="123" fillId="0" borderId="0" xfId="0" applyFont="1" applyBorder="1" applyAlignment="1">
      <alignment horizontal="center" vertical="center"/>
    </xf>
    <xf numFmtId="0" fontId="88" fillId="34" borderId="0" xfId="0" applyFont="1" applyFill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42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123" fillId="0" borderId="0" xfId="0" applyFont="1" applyAlignment="1">
      <alignment horizontal="center" vertical="center"/>
    </xf>
    <xf numFmtId="0" fontId="104" fillId="0" borderId="12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/>
    </xf>
    <xf numFmtId="0" fontId="104" fillId="0" borderId="41" xfId="0" applyFont="1" applyBorder="1" applyAlignment="1">
      <alignment horizontal="left" vertical="center"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106" fillId="0" borderId="23" xfId="0" applyFont="1" applyBorder="1" applyAlignment="1" applyProtection="1">
      <alignment horizontal="center" wrapText="1"/>
      <protection/>
    </xf>
    <xf numFmtId="0" fontId="106" fillId="0" borderId="24" xfId="0" applyFont="1" applyBorder="1" applyAlignment="1" applyProtection="1">
      <alignment horizontal="center" wrapText="1"/>
      <protection/>
    </xf>
    <xf numFmtId="0" fontId="106" fillId="0" borderId="49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08" fillId="0" borderId="51" xfId="0" applyFont="1" applyBorder="1" applyAlignment="1" applyProtection="1">
      <alignment horizontal="right"/>
      <protection/>
    </xf>
    <xf numFmtId="0" fontId="108" fillId="0" borderId="52" xfId="0" applyFont="1" applyBorder="1" applyAlignment="1" applyProtection="1">
      <alignment horizontal="right"/>
      <protection/>
    </xf>
    <xf numFmtId="0" fontId="5" fillId="34" borderId="52" xfId="0" applyFont="1" applyFill="1" applyBorder="1" applyAlignment="1" applyProtection="1">
      <alignment horizontal="left"/>
      <protection locked="0"/>
    </xf>
    <xf numFmtId="0" fontId="5" fillId="34" borderId="53" xfId="0" applyFont="1" applyFill="1" applyBorder="1" applyAlignment="1" applyProtection="1">
      <alignment horizontal="left"/>
      <protection locked="0"/>
    </xf>
    <xf numFmtId="0" fontId="108" fillId="0" borderId="54" xfId="0" applyFont="1" applyBorder="1" applyAlignment="1" applyProtection="1">
      <alignment horizontal="right"/>
      <protection/>
    </xf>
    <xf numFmtId="0" fontId="108" fillId="0" borderId="40" xfId="0" applyFont="1" applyBorder="1" applyAlignment="1" applyProtection="1">
      <alignment horizontal="right"/>
      <protection/>
    </xf>
    <xf numFmtId="0" fontId="5" fillId="34" borderId="40" xfId="0" applyFont="1" applyFill="1" applyBorder="1" applyAlignment="1" applyProtection="1">
      <alignment horizontal="left"/>
      <protection locked="0"/>
    </xf>
    <xf numFmtId="0" fontId="5" fillId="34" borderId="55" xfId="0" applyFont="1" applyFill="1" applyBorder="1" applyAlignment="1" applyProtection="1">
      <alignment horizontal="left"/>
      <protection locked="0"/>
    </xf>
    <xf numFmtId="0" fontId="108" fillId="0" borderId="56" xfId="0" applyFont="1" applyBorder="1" applyAlignment="1" applyProtection="1">
      <alignment horizontal="right"/>
      <protection/>
    </xf>
    <xf numFmtId="0" fontId="108" fillId="0" borderId="57" xfId="0" applyFont="1" applyBorder="1" applyAlignment="1" applyProtection="1">
      <alignment horizontal="right"/>
      <protection/>
    </xf>
    <xf numFmtId="0" fontId="5" fillId="34" borderId="57" xfId="0" applyFont="1" applyFill="1" applyBorder="1" applyAlignment="1" applyProtection="1">
      <alignment horizontal="left"/>
      <protection locked="0"/>
    </xf>
    <xf numFmtId="0" fontId="5" fillId="34" borderId="58" xfId="0" applyFont="1" applyFill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 applyProtection="1">
      <alignment horizontal="left" vertical="center" wrapText="1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128" fillId="0" borderId="47" xfId="0" applyFont="1" applyBorder="1" applyAlignment="1" applyProtection="1">
      <alignment horizontal="center"/>
      <protection/>
    </xf>
    <xf numFmtId="0" fontId="128" fillId="0" borderId="59" xfId="0" applyFont="1" applyBorder="1" applyAlignment="1" applyProtection="1">
      <alignment horizontal="center"/>
      <protection/>
    </xf>
    <xf numFmtId="0" fontId="128" fillId="0" borderId="46" xfId="0" applyFont="1" applyBorder="1" applyAlignment="1" applyProtection="1">
      <alignment horizontal="center"/>
      <protection/>
    </xf>
    <xf numFmtId="0" fontId="129" fillId="0" borderId="48" xfId="0" applyFont="1" applyBorder="1" applyAlignment="1" applyProtection="1">
      <alignment horizontal="center" vertical="center"/>
      <protection/>
    </xf>
    <xf numFmtId="0" fontId="129" fillId="0" borderId="37" xfId="0" applyFont="1" applyBorder="1" applyAlignment="1" applyProtection="1">
      <alignment horizontal="center" vertical="center"/>
      <protection/>
    </xf>
    <xf numFmtId="0" fontId="129" fillId="0" borderId="38" xfId="0" applyFont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 wrapText="1"/>
      <protection/>
    </xf>
    <xf numFmtId="0" fontId="4" fillId="0" borderId="57" xfId="0" applyFont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24" fillId="0" borderId="62" xfId="0" applyFont="1" applyBorder="1" applyAlignment="1" applyProtection="1">
      <alignment horizontal="center" vertical="center" wrapText="1"/>
      <protection/>
    </xf>
    <xf numFmtId="0" fontId="130" fillId="0" borderId="0" xfId="0" applyFont="1" applyAlignment="1" applyProtection="1">
      <alignment horizont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132" fillId="0" borderId="32" xfId="0" applyFont="1" applyBorder="1" applyAlignment="1" applyProtection="1">
      <alignment horizontal="center"/>
      <protection locked="0"/>
    </xf>
    <xf numFmtId="0" fontId="36" fillId="0" borderId="32" xfId="55" applyFont="1" applyBorder="1" applyAlignment="1" applyProtection="1">
      <alignment horizontal="center" wrapText="1"/>
      <protection locked="0"/>
    </xf>
    <xf numFmtId="0" fontId="38" fillId="0" borderId="32" xfId="55" applyFont="1" applyFill="1" applyBorder="1" applyAlignment="1" applyProtection="1">
      <alignment horizontal="center" vertical="center" wrapText="1"/>
      <protection/>
    </xf>
    <xf numFmtId="0" fontId="115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39" fillId="0" borderId="32" xfId="55" applyFont="1" applyBorder="1" applyAlignment="1" applyProtection="1">
      <alignment horizontal="center" vertical="center" wrapText="1"/>
      <protection/>
    </xf>
    <xf numFmtId="0" fontId="36" fillId="0" borderId="0" xfId="55" applyFont="1" applyBorder="1" applyAlignment="1" applyProtection="1">
      <alignment horizontal="right" vertical="center" wrapText="1"/>
      <protection/>
    </xf>
    <xf numFmtId="0" fontId="18" fillId="0" borderId="32" xfId="55" applyFont="1" applyBorder="1" applyAlignment="1" applyProtection="1">
      <alignment horizontal="center" vertical="center" wrapText="1"/>
      <protection locked="0"/>
    </xf>
    <xf numFmtId="0" fontId="133" fillId="0" borderId="40" xfId="0" applyFont="1" applyBorder="1" applyAlignment="1" applyProtection="1">
      <alignment horizontal="center" vertical="center"/>
      <protection locked="0"/>
    </xf>
    <xf numFmtId="0" fontId="133" fillId="0" borderId="0" xfId="0" applyFont="1" applyBorder="1" applyAlignment="1" applyProtection="1">
      <alignment horizontal="right" vertical="center"/>
      <protection/>
    </xf>
    <xf numFmtId="0" fontId="134" fillId="0" borderId="4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14" fillId="0" borderId="30" xfId="0" applyFont="1" applyBorder="1" applyAlignment="1" applyProtection="1">
      <alignment horizontal="center" vertical="center"/>
      <protection/>
    </xf>
    <xf numFmtId="0" fontId="114" fillId="0" borderId="31" xfId="0" applyFont="1" applyBorder="1" applyAlignment="1" applyProtection="1">
      <alignment horizontal="center" vertical="center"/>
      <protection/>
    </xf>
    <xf numFmtId="0" fontId="114" fillId="35" borderId="0" xfId="0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19" fillId="0" borderId="64" xfId="55" applyFont="1" applyFill="1" applyBorder="1" applyAlignment="1">
      <alignment horizontal="center" vertical="center" wrapText="1"/>
      <protection/>
    </xf>
    <xf numFmtId="0" fontId="19" fillId="0" borderId="65" xfId="55" applyFont="1" applyFill="1" applyBorder="1" applyAlignment="1">
      <alignment horizontal="center" vertical="center" wrapText="1"/>
      <protection/>
    </xf>
    <xf numFmtId="0" fontId="19" fillId="0" borderId="66" xfId="55" applyFont="1" applyFill="1" applyBorder="1" applyAlignment="1">
      <alignment horizontal="center" vertical="center" wrapText="1"/>
      <protection/>
    </xf>
    <xf numFmtId="0" fontId="19" fillId="0" borderId="67" xfId="55" applyFont="1" applyFill="1" applyBorder="1" applyAlignment="1">
      <alignment horizontal="center" vertical="center" wrapText="1"/>
      <protection/>
    </xf>
    <xf numFmtId="0" fontId="40" fillId="0" borderId="32" xfId="55" applyFont="1" applyFill="1" applyBorder="1" applyAlignment="1">
      <alignment horizontal="left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/>
    </xf>
    <xf numFmtId="0" fontId="135" fillId="0" borderId="0" xfId="0" applyFont="1" applyBorder="1" applyAlignment="1" applyProtection="1">
      <alignment horizontal="center"/>
      <protection locked="0"/>
    </xf>
    <xf numFmtId="0" fontId="8" fillId="0" borderId="68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109" fillId="0" borderId="11" xfId="0" applyFont="1" applyBorder="1" applyAlignment="1" applyProtection="1">
      <alignment horizontal="center" vertical="center"/>
      <protection/>
    </xf>
    <xf numFmtId="0" fontId="109" fillId="0" borderId="50" xfId="0" applyFont="1" applyBorder="1" applyAlignment="1" applyProtection="1">
      <alignment horizontal="center" vertical="center"/>
      <protection/>
    </xf>
    <xf numFmtId="0" fontId="109" fillId="0" borderId="15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4" fillId="0" borderId="32" xfId="55" applyFont="1" applyBorder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5" fillId="0" borderId="10" xfId="55" applyFont="1" applyBorder="1" applyAlignment="1">
      <alignment horizontal="center" vertical="center"/>
      <protection/>
    </xf>
    <xf numFmtId="0" fontId="17" fillId="0" borderId="10" xfId="55" applyBorder="1" applyAlignment="1">
      <alignment horizontal="center"/>
      <protection/>
    </xf>
    <xf numFmtId="0" fontId="18" fillId="0" borderId="0" xfId="55" applyFont="1" applyAlignment="1">
      <alignment horizontal="center" vertical="center"/>
      <protection/>
    </xf>
    <xf numFmtId="0" fontId="110" fillId="0" borderId="0" xfId="55" applyFont="1" applyAlignment="1">
      <alignment horizontal="center" vertical="center"/>
      <protection/>
    </xf>
    <xf numFmtId="0" fontId="110" fillId="0" borderId="0" xfId="55" applyFont="1" applyAlignment="1">
      <alignment horizontal="center"/>
      <protection/>
    </xf>
    <xf numFmtId="0" fontId="136" fillId="0" borderId="0" xfId="55" applyFont="1" applyAlignment="1">
      <alignment horizontal="center" vertical="top"/>
      <protection/>
    </xf>
    <xf numFmtId="0" fontId="17" fillId="0" borderId="0" xfId="55" applyAlignment="1">
      <alignment horizontal="center"/>
      <protection/>
    </xf>
    <xf numFmtId="0" fontId="8" fillId="0" borderId="68" xfId="0" applyFont="1" applyBorder="1" applyAlignment="1">
      <alignment horizontal="left" wrapText="1"/>
    </xf>
    <xf numFmtId="0" fontId="8" fillId="0" borderId="43" xfId="0" applyFont="1" applyBorder="1" applyAlignment="1">
      <alignment horizontal="left" wrapText="1"/>
    </xf>
    <xf numFmtId="0" fontId="8" fillId="0" borderId="69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theme="4" tint="0.7999799847602844"/>
        </patternFill>
      </fill>
    </dxf>
    <dxf/>
    <dxf/>
    <dxf/>
    <dxf/>
    <dxf/>
    <dxf/>
    <dxf/>
    <dxf/>
    <dxf/>
    <dxf/>
    <dxf/>
    <dxf/>
    <dxf/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0" tint="-0.04997999966144562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209550</xdr:rowOff>
    </xdr:from>
    <xdr:to>
      <xdr:col>6</xdr:col>
      <xdr:colOff>9525</xdr:colOff>
      <xdr:row>13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038350"/>
          <a:ext cx="2295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9</xdr:row>
      <xdr:rowOff>219075</xdr:rowOff>
    </xdr:from>
    <xdr:to>
      <xdr:col>6</xdr:col>
      <xdr:colOff>552450</xdr:colOff>
      <xdr:row>10</xdr:row>
      <xdr:rowOff>0</xdr:rowOff>
    </xdr:to>
    <xdr:sp>
      <xdr:nvSpPr>
        <xdr:cNvPr id="2" name="Straight Arrow Connector 2"/>
        <xdr:cNvSpPr>
          <a:spLocks/>
        </xdr:cNvSpPr>
      </xdr:nvSpPr>
      <xdr:spPr>
        <a:xfrm flipH="1" flipV="1">
          <a:off x="3638550" y="2276475"/>
          <a:ext cx="561975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419100</xdr:colOff>
      <xdr:row>10</xdr:row>
      <xdr:rowOff>28575</xdr:rowOff>
    </xdr:from>
    <xdr:to>
      <xdr:col>6</xdr:col>
      <xdr:colOff>561975</xdr:colOff>
      <xdr:row>10</xdr:row>
      <xdr:rowOff>152400</xdr:rowOff>
    </xdr:to>
    <xdr:sp>
      <xdr:nvSpPr>
        <xdr:cNvPr id="3" name="Straight Arrow Connector 3"/>
        <xdr:cNvSpPr>
          <a:spLocks/>
        </xdr:cNvSpPr>
      </xdr:nvSpPr>
      <xdr:spPr>
        <a:xfrm flipH="1">
          <a:off x="3609975" y="2314575"/>
          <a:ext cx="600075" cy="1238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133350</xdr:rowOff>
    </xdr:from>
    <xdr:to>
      <xdr:col>6</xdr:col>
      <xdr:colOff>552450</xdr:colOff>
      <xdr:row>11</xdr:row>
      <xdr:rowOff>133350</xdr:rowOff>
    </xdr:to>
    <xdr:sp>
      <xdr:nvSpPr>
        <xdr:cNvPr id="4" name="Straight Arrow Connector 4"/>
        <xdr:cNvSpPr>
          <a:spLocks/>
        </xdr:cNvSpPr>
      </xdr:nvSpPr>
      <xdr:spPr>
        <a:xfrm flipH="1">
          <a:off x="3562350" y="2647950"/>
          <a:ext cx="6381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6</xdr:col>
      <xdr:colOff>533400</xdr:colOff>
      <xdr:row>12</xdr:row>
      <xdr:rowOff>104775</xdr:rowOff>
    </xdr:to>
    <xdr:sp>
      <xdr:nvSpPr>
        <xdr:cNvPr id="5" name="Straight Arrow Connector 5"/>
        <xdr:cNvSpPr>
          <a:spLocks/>
        </xdr:cNvSpPr>
      </xdr:nvSpPr>
      <xdr:spPr>
        <a:xfrm flipH="1" flipV="1">
          <a:off x="3238500" y="2790825"/>
          <a:ext cx="942975" cy="571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27</xdr:row>
      <xdr:rowOff>219075</xdr:rowOff>
    </xdr:from>
    <xdr:to>
      <xdr:col>6</xdr:col>
      <xdr:colOff>9525</xdr:colOff>
      <xdr:row>32</xdr:row>
      <xdr:rowOff>19050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391275"/>
          <a:ext cx="2295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28</xdr:row>
      <xdr:rowOff>219075</xdr:rowOff>
    </xdr:from>
    <xdr:to>
      <xdr:col>6</xdr:col>
      <xdr:colOff>552450</xdr:colOff>
      <xdr:row>29</xdr:row>
      <xdr:rowOff>0</xdr:rowOff>
    </xdr:to>
    <xdr:sp>
      <xdr:nvSpPr>
        <xdr:cNvPr id="7" name="Straight Arrow Connector 7"/>
        <xdr:cNvSpPr>
          <a:spLocks/>
        </xdr:cNvSpPr>
      </xdr:nvSpPr>
      <xdr:spPr>
        <a:xfrm flipH="1" flipV="1">
          <a:off x="3638550" y="6619875"/>
          <a:ext cx="561975" cy="9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419100</xdr:colOff>
      <xdr:row>29</xdr:row>
      <xdr:rowOff>28575</xdr:rowOff>
    </xdr:from>
    <xdr:to>
      <xdr:col>6</xdr:col>
      <xdr:colOff>561975</xdr:colOff>
      <xdr:row>29</xdr:row>
      <xdr:rowOff>152400</xdr:rowOff>
    </xdr:to>
    <xdr:sp>
      <xdr:nvSpPr>
        <xdr:cNvPr id="8" name="Straight Arrow Connector 8"/>
        <xdr:cNvSpPr>
          <a:spLocks/>
        </xdr:cNvSpPr>
      </xdr:nvSpPr>
      <xdr:spPr>
        <a:xfrm flipH="1">
          <a:off x="3609975" y="6657975"/>
          <a:ext cx="600075" cy="1238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30</xdr:row>
      <xdr:rowOff>133350</xdr:rowOff>
    </xdr:from>
    <xdr:to>
      <xdr:col>6</xdr:col>
      <xdr:colOff>552450</xdr:colOff>
      <xdr:row>30</xdr:row>
      <xdr:rowOff>133350</xdr:rowOff>
    </xdr:to>
    <xdr:sp>
      <xdr:nvSpPr>
        <xdr:cNvPr id="9" name="Straight Arrow Connector 9"/>
        <xdr:cNvSpPr>
          <a:spLocks/>
        </xdr:cNvSpPr>
      </xdr:nvSpPr>
      <xdr:spPr>
        <a:xfrm flipH="1">
          <a:off x="3562350" y="6991350"/>
          <a:ext cx="6381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47625</xdr:rowOff>
    </xdr:from>
    <xdr:to>
      <xdr:col>6</xdr:col>
      <xdr:colOff>533400</xdr:colOff>
      <xdr:row>31</xdr:row>
      <xdr:rowOff>104775</xdr:rowOff>
    </xdr:to>
    <xdr:sp>
      <xdr:nvSpPr>
        <xdr:cNvPr id="10" name="Straight Arrow Connector 10"/>
        <xdr:cNvSpPr>
          <a:spLocks/>
        </xdr:cNvSpPr>
      </xdr:nvSpPr>
      <xdr:spPr>
        <a:xfrm flipH="1" flipV="1">
          <a:off x="3238500" y="7134225"/>
          <a:ext cx="942975" cy="571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1"/>
  <sheetViews>
    <sheetView tabSelected="1" zoomScalePageLayoutView="0" workbookViewId="0" topLeftCell="A1">
      <selection activeCell="B1" sqref="B1:J2"/>
    </sheetView>
  </sheetViews>
  <sheetFormatPr defaultColWidth="9.140625" defaultRowHeight="21.75" customHeight="1"/>
  <cols>
    <col min="1" max="1" width="5.00390625" style="16" customWidth="1"/>
    <col min="2" max="9" width="9.140625" style="24" customWidth="1"/>
    <col min="10" max="10" width="7.140625" style="24" customWidth="1"/>
    <col min="11" max="11" width="5.00390625" style="16" customWidth="1"/>
    <col min="12" max="16384" width="9.140625" style="16" customWidth="1"/>
  </cols>
  <sheetData>
    <row r="1" spans="2:10" ht="21.75" customHeight="1">
      <c r="B1" s="182" t="s">
        <v>97</v>
      </c>
      <c r="C1" s="182"/>
      <c r="D1" s="182"/>
      <c r="E1" s="182"/>
      <c r="F1" s="182"/>
      <c r="G1" s="182"/>
      <c r="H1" s="182"/>
      <c r="I1" s="182"/>
      <c r="J1" s="182"/>
    </row>
    <row r="2" spans="2:10" ht="13.5" customHeight="1">
      <c r="B2" s="182"/>
      <c r="C2" s="182"/>
      <c r="D2" s="182"/>
      <c r="E2" s="182"/>
      <c r="F2" s="182"/>
      <c r="G2" s="182"/>
      <c r="H2" s="182"/>
      <c r="I2" s="182"/>
      <c r="J2" s="182"/>
    </row>
    <row r="3" spans="2:10" ht="15.75" customHeight="1">
      <c r="B3" s="183" t="s">
        <v>235</v>
      </c>
      <c r="C3" s="184"/>
      <c r="D3" s="184"/>
      <c r="E3" s="184"/>
      <c r="F3" s="184"/>
      <c r="G3" s="184"/>
      <c r="H3" s="184"/>
      <c r="I3" s="184"/>
      <c r="J3" s="185"/>
    </row>
    <row r="4" spans="2:10" ht="15.75" customHeight="1">
      <c r="B4" s="189" t="s">
        <v>211</v>
      </c>
      <c r="C4" s="190"/>
      <c r="D4" s="190"/>
      <c r="E4" s="190"/>
      <c r="F4" s="190"/>
      <c r="G4" s="190"/>
      <c r="H4" s="190"/>
      <c r="I4" s="190"/>
      <c r="J4" s="191"/>
    </row>
    <row r="5" spans="2:10" ht="15.75" customHeight="1">
      <c r="B5" s="212" t="s">
        <v>212</v>
      </c>
      <c r="C5" s="213"/>
      <c r="D5" s="213"/>
      <c r="E5" s="213"/>
      <c r="F5" s="213"/>
      <c r="G5" s="213"/>
      <c r="H5" s="213"/>
      <c r="I5" s="213"/>
      <c r="J5" s="214"/>
    </row>
    <row r="6" spans="2:10" ht="15.75" customHeight="1">
      <c r="B6" s="212" t="s">
        <v>213</v>
      </c>
      <c r="C6" s="213"/>
      <c r="D6" s="213"/>
      <c r="E6" s="213"/>
      <c r="F6" s="213"/>
      <c r="G6" s="213"/>
      <c r="H6" s="213"/>
      <c r="I6" s="213"/>
      <c r="J6" s="214"/>
    </row>
    <row r="7" spans="2:10" ht="15.75" customHeight="1">
      <c r="B7" s="209" t="s">
        <v>171</v>
      </c>
      <c r="C7" s="210"/>
      <c r="D7" s="210"/>
      <c r="E7" s="210"/>
      <c r="F7" s="210"/>
      <c r="G7" s="210"/>
      <c r="H7" s="210"/>
      <c r="I7" s="210"/>
      <c r="J7" s="211"/>
    </row>
    <row r="8" spans="2:10" ht="15.75" customHeight="1">
      <c r="B8" s="186" t="s">
        <v>92</v>
      </c>
      <c r="C8" s="195"/>
      <c r="D8" s="195"/>
      <c r="E8" s="195"/>
      <c r="F8" s="195"/>
      <c r="G8" s="195"/>
      <c r="H8" s="195"/>
      <c r="I8" s="195"/>
      <c r="J8" s="196"/>
    </row>
    <row r="9" spans="2:10" ht="15.75" customHeight="1">
      <c r="B9" s="186" t="s">
        <v>93</v>
      </c>
      <c r="C9" s="187"/>
      <c r="D9" s="187"/>
      <c r="E9" s="187"/>
      <c r="F9" s="187"/>
      <c r="G9" s="187"/>
      <c r="H9" s="187"/>
      <c r="I9" s="187"/>
      <c r="J9" s="188"/>
    </row>
    <row r="10" spans="2:10" ht="15.75" customHeight="1">
      <c r="B10" s="215" t="s">
        <v>236</v>
      </c>
      <c r="C10" s="216"/>
      <c r="D10" s="216"/>
      <c r="E10" s="216"/>
      <c r="F10" s="216"/>
      <c r="G10" s="216"/>
      <c r="H10" s="216"/>
      <c r="I10" s="216"/>
      <c r="J10" s="217"/>
    </row>
    <row r="11" spans="2:10" ht="15.75" customHeight="1">
      <c r="B11" s="218" t="s">
        <v>214</v>
      </c>
      <c r="C11" s="219"/>
      <c r="D11" s="219"/>
      <c r="E11" s="219"/>
      <c r="F11" s="219"/>
      <c r="G11" s="219"/>
      <c r="H11" s="219"/>
      <c r="I11" s="219"/>
      <c r="J11" s="220"/>
    </row>
    <row r="12" spans="2:10" ht="15.75" customHeight="1">
      <c r="B12" s="221" t="s">
        <v>237</v>
      </c>
      <c r="C12" s="222"/>
      <c r="D12" s="222"/>
      <c r="E12" s="222"/>
      <c r="F12" s="222"/>
      <c r="G12" s="222"/>
      <c r="H12" s="222"/>
      <c r="I12" s="222"/>
      <c r="J12" s="223"/>
    </row>
    <row r="13" spans="2:10" ht="15.75" customHeight="1">
      <c r="B13" s="203" t="s">
        <v>238</v>
      </c>
      <c r="C13" s="204"/>
      <c r="D13" s="204"/>
      <c r="E13" s="204"/>
      <c r="F13" s="204"/>
      <c r="G13" s="204"/>
      <c r="H13" s="204"/>
      <c r="I13" s="204"/>
      <c r="J13" s="205"/>
    </row>
    <row r="14" spans="2:10" ht="15.75" customHeight="1">
      <c r="B14" s="200" t="s">
        <v>153</v>
      </c>
      <c r="C14" s="201"/>
      <c r="D14" s="201"/>
      <c r="E14" s="201"/>
      <c r="F14" s="201"/>
      <c r="G14" s="201"/>
      <c r="H14" s="201"/>
      <c r="I14" s="201"/>
      <c r="J14" s="202"/>
    </row>
    <row r="15" spans="2:10" ht="15.75" customHeight="1">
      <c r="B15" s="224" t="s">
        <v>154</v>
      </c>
      <c r="C15" s="225"/>
      <c r="D15" s="225"/>
      <c r="E15" s="225"/>
      <c r="F15" s="225"/>
      <c r="G15" s="225"/>
      <c r="H15" s="225"/>
      <c r="I15" s="225"/>
      <c r="J15" s="226"/>
    </row>
    <row r="16" spans="2:10" ht="15.75" customHeight="1">
      <c r="B16" s="197" t="s">
        <v>155</v>
      </c>
      <c r="C16" s="198"/>
      <c r="D16" s="198"/>
      <c r="E16" s="198"/>
      <c r="F16" s="198"/>
      <c r="G16" s="198"/>
      <c r="H16" s="198"/>
      <c r="I16" s="198"/>
      <c r="J16" s="199"/>
    </row>
    <row r="17" spans="2:10" ht="15.75" customHeight="1">
      <c r="B17" s="206" t="s">
        <v>101</v>
      </c>
      <c r="C17" s="207"/>
      <c r="D17" s="207"/>
      <c r="E17" s="207"/>
      <c r="F17" s="207"/>
      <c r="G17" s="207"/>
      <c r="H17" s="207"/>
      <c r="I17" s="207"/>
      <c r="J17" s="208"/>
    </row>
    <row r="18" spans="2:10" ht="15.75" customHeight="1">
      <c r="B18" s="203" t="s">
        <v>239</v>
      </c>
      <c r="C18" s="204"/>
      <c r="D18" s="204"/>
      <c r="E18" s="204"/>
      <c r="F18" s="204"/>
      <c r="G18" s="204"/>
      <c r="H18" s="204"/>
      <c r="I18" s="204"/>
      <c r="J18" s="205"/>
    </row>
    <row r="19" spans="2:10" ht="15.75" customHeight="1">
      <c r="B19" s="200" t="s">
        <v>156</v>
      </c>
      <c r="C19" s="201"/>
      <c r="D19" s="201"/>
      <c r="E19" s="201"/>
      <c r="F19" s="201"/>
      <c r="G19" s="201"/>
      <c r="H19" s="201"/>
      <c r="I19" s="201"/>
      <c r="J19" s="202"/>
    </row>
    <row r="20" spans="2:10" ht="15.75" customHeight="1">
      <c r="B20" s="186" t="s">
        <v>157</v>
      </c>
      <c r="C20" s="187"/>
      <c r="D20" s="187"/>
      <c r="E20" s="187"/>
      <c r="F20" s="187"/>
      <c r="G20" s="187"/>
      <c r="H20" s="187"/>
      <c r="I20" s="187"/>
      <c r="J20" s="188"/>
    </row>
    <row r="21" spans="2:10" ht="15.75" customHeight="1">
      <c r="B21" s="186" t="s">
        <v>158</v>
      </c>
      <c r="C21" s="187"/>
      <c r="D21" s="187"/>
      <c r="E21" s="187"/>
      <c r="F21" s="187"/>
      <c r="G21" s="187"/>
      <c r="H21" s="187"/>
      <c r="I21" s="187"/>
      <c r="J21" s="188"/>
    </row>
    <row r="22" spans="2:10" ht="15.75" customHeight="1">
      <c r="B22" s="186" t="s">
        <v>159</v>
      </c>
      <c r="C22" s="187"/>
      <c r="D22" s="187"/>
      <c r="E22" s="187"/>
      <c r="F22" s="187"/>
      <c r="G22" s="187"/>
      <c r="H22" s="187"/>
      <c r="I22" s="187"/>
      <c r="J22" s="188"/>
    </row>
    <row r="23" spans="2:10" ht="15.75" customHeight="1">
      <c r="B23" s="192" t="s">
        <v>161</v>
      </c>
      <c r="C23" s="193"/>
      <c r="D23" s="193"/>
      <c r="E23" s="193"/>
      <c r="F23" s="193"/>
      <c r="G23" s="193"/>
      <c r="H23" s="193"/>
      <c r="I23" s="193"/>
      <c r="J23" s="194"/>
    </row>
    <row r="24" spans="2:10" ht="15.75" customHeight="1">
      <c r="B24" s="189" t="s">
        <v>162</v>
      </c>
      <c r="C24" s="190"/>
      <c r="D24" s="190"/>
      <c r="E24" s="190"/>
      <c r="F24" s="190"/>
      <c r="G24" s="190"/>
      <c r="H24" s="190"/>
      <c r="I24" s="190"/>
      <c r="J24" s="191"/>
    </row>
    <row r="25" spans="2:10" ht="15.75" customHeight="1">
      <c r="B25" s="212" t="s">
        <v>99</v>
      </c>
      <c r="C25" s="213"/>
      <c r="D25" s="213"/>
      <c r="E25" s="213"/>
      <c r="F25" s="213"/>
      <c r="G25" s="213"/>
      <c r="H25" s="213"/>
      <c r="I25" s="213"/>
      <c r="J25" s="214"/>
    </row>
    <row r="26" spans="2:10" ht="15.75" customHeight="1">
      <c r="B26" s="209" t="s">
        <v>151</v>
      </c>
      <c r="C26" s="210"/>
      <c r="D26" s="210"/>
      <c r="E26" s="210"/>
      <c r="F26" s="210"/>
      <c r="G26" s="210"/>
      <c r="H26" s="210"/>
      <c r="I26" s="210"/>
      <c r="J26" s="211"/>
    </row>
    <row r="27" spans="2:10" ht="15.75" customHeight="1">
      <c r="B27" s="186" t="s">
        <v>163</v>
      </c>
      <c r="C27" s="187"/>
      <c r="D27" s="187"/>
      <c r="E27" s="187"/>
      <c r="F27" s="187"/>
      <c r="G27" s="187"/>
      <c r="H27" s="187"/>
      <c r="I27" s="187"/>
      <c r="J27" s="188"/>
    </row>
    <row r="28" spans="2:10" ht="15.75" customHeight="1">
      <c r="B28" s="189" t="s">
        <v>164</v>
      </c>
      <c r="C28" s="190"/>
      <c r="D28" s="190"/>
      <c r="E28" s="190"/>
      <c r="F28" s="190"/>
      <c r="G28" s="190"/>
      <c r="H28" s="190"/>
      <c r="I28" s="190"/>
      <c r="J28" s="191"/>
    </row>
    <row r="29" spans="2:10" ht="15.75" customHeight="1">
      <c r="B29" s="212" t="s">
        <v>98</v>
      </c>
      <c r="C29" s="213"/>
      <c r="D29" s="213"/>
      <c r="E29" s="213"/>
      <c r="F29" s="213"/>
      <c r="G29" s="213"/>
      <c r="H29" s="213"/>
      <c r="I29" s="213"/>
      <c r="J29" s="214"/>
    </row>
    <row r="30" spans="2:10" ht="15.75" customHeight="1">
      <c r="B30" s="209" t="s">
        <v>143</v>
      </c>
      <c r="C30" s="210"/>
      <c r="D30" s="210"/>
      <c r="E30" s="210"/>
      <c r="F30" s="210"/>
      <c r="G30" s="210"/>
      <c r="H30" s="210"/>
      <c r="I30" s="210"/>
      <c r="J30" s="211"/>
    </row>
    <row r="31" spans="2:10" ht="15.75" customHeight="1">
      <c r="B31" s="186" t="s">
        <v>165</v>
      </c>
      <c r="C31" s="187"/>
      <c r="D31" s="187"/>
      <c r="E31" s="187"/>
      <c r="F31" s="187"/>
      <c r="G31" s="187"/>
      <c r="H31" s="187"/>
      <c r="I31" s="187"/>
      <c r="J31" s="188"/>
    </row>
    <row r="32" spans="2:10" ht="15.75" customHeight="1">
      <c r="B32" s="186" t="s">
        <v>166</v>
      </c>
      <c r="C32" s="187"/>
      <c r="D32" s="187"/>
      <c r="E32" s="187"/>
      <c r="F32" s="187"/>
      <c r="G32" s="187"/>
      <c r="H32" s="187"/>
      <c r="I32" s="187"/>
      <c r="J32" s="188"/>
    </row>
    <row r="33" spans="2:10" ht="15.75" customHeight="1">
      <c r="B33" s="186" t="s">
        <v>217</v>
      </c>
      <c r="C33" s="187"/>
      <c r="D33" s="187"/>
      <c r="E33" s="187"/>
      <c r="F33" s="187"/>
      <c r="G33" s="187"/>
      <c r="H33" s="187"/>
      <c r="I33" s="187"/>
      <c r="J33" s="188"/>
    </row>
    <row r="34" spans="2:10" ht="15.75" customHeight="1">
      <c r="B34" s="228" t="s">
        <v>167</v>
      </c>
      <c r="C34" s="229"/>
      <c r="D34" s="229"/>
      <c r="E34" s="229"/>
      <c r="F34" s="229"/>
      <c r="G34" s="229"/>
      <c r="H34" s="229"/>
      <c r="I34" s="229"/>
      <c r="J34" s="230"/>
    </row>
    <row r="35" spans="2:10" ht="15.75" customHeight="1">
      <c r="B35" s="186" t="s">
        <v>168</v>
      </c>
      <c r="C35" s="187"/>
      <c r="D35" s="187"/>
      <c r="E35" s="187"/>
      <c r="F35" s="187"/>
      <c r="G35" s="187"/>
      <c r="H35" s="187"/>
      <c r="I35" s="187"/>
      <c r="J35" s="188"/>
    </row>
    <row r="36" spans="2:10" ht="15.75" customHeight="1">
      <c r="B36" s="189" t="s">
        <v>169</v>
      </c>
      <c r="C36" s="190"/>
      <c r="D36" s="190"/>
      <c r="E36" s="190"/>
      <c r="F36" s="190"/>
      <c r="G36" s="190"/>
      <c r="H36" s="190"/>
      <c r="I36" s="190"/>
      <c r="J36" s="191"/>
    </row>
    <row r="37" spans="2:10" ht="15.75" customHeight="1">
      <c r="B37" s="186" t="s">
        <v>170</v>
      </c>
      <c r="C37" s="187"/>
      <c r="D37" s="187"/>
      <c r="E37" s="187"/>
      <c r="F37" s="187"/>
      <c r="G37" s="187"/>
      <c r="H37" s="187"/>
      <c r="I37" s="187"/>
      <c r="J37" s="188"/>
    </row>
    <row r="38" spans="2:10" ht="15.75" customHeight="1">
      <c r="B38" s="91"/>
      <c r="C38" s="91"/>
      <c r="D38" s="91"/>
      <c r="E38" s="91"/>
      <c r="F38" s="91"/>
      <c r="G38" s="91"/>
      <c r="H38" s="91"/>
      <c r="I38" s="91"/>
      <c r="J38" s="16"/>
    </row>
    <row r="39" spans="1:11" ht="15.75" customHeight="1">
      <c r="A39" s="227" t="s">
        <v>152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</row>
    <row r="40" spans="2:10" ht="15.75" customHeight="1">
      <c r="B40" s="181" t="s">
        <v>160</v>
      </c>
      <c r="C40" s="181"/>
      <c r="D40" s="181"/>
      <c r="E40" s="181"/>
      <c r="F40" s="181"/>
      <c r="G40" s="181"/>
      <c r="H40" s="181"/>
      <c r="I40" s="181"/>
      <c r="J40" s="181"/>
    </row>
    <row r="41" spans="1:11" ht="15.75" customHeight="1">
      <c r="A41" s="180" t="s">
        <v>240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1" ht="15.75" customHeight="1">
      <c r="A42" s="180" t="s">
        <v>241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1:11" ht="15.75" customHeight="1">
      <c r="A43" s="180" t="s">
        <v>242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5.75" customHeight="1">
      <c r="A44" s="180" t="s">
        <v>243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5.75" customHeight="1">
      <c r="A45" s="180" t="s">
        <v>257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2:10" ht="15.75" customHeight="1">
      <c r="B46" s="16"/>
      <c r="C46" s="16"/>
      <c r="D46" s="16"/>
      <c r="E46" s="16"/>
      <c r="F46" s="16"/>
      <c r="G46" s="16"/>
      <c r="H46" s="16"/>
      <c r="I46" s="16"/>
      <c r="J46" s="16"/>
    </row>
    <row r="47" spans="2:10" ht="15.75" customHeight="1">
      <c r="B47" s="16"/>
      <c r="C47" s="16"/>
      <c r="D47" s="16"/>
      <c r="E47" s="16"/>
      <c r="F47" s="16"/>
      <c r="G47" s="16"/>
      <c r="H47" s="16"/>
      <c r="I47" s="16"/>
      <c r="J47" s="16"/>
    </row>
    <row r="48" spans="2:10" ht="15.75" customHeight="1"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5.75" customHeight="1">
      <c r="B49" s="16"/>
      <c r="C49" s="16"/>
      <c r="D49" s="16"/>
      <c r="E49" s="16"/>
      <c r="F49" s="16"/>
      <c r="G49" s="16"/>
      <c r="H49" s="16"/>
      <c r="I49" s="16"/>
      <c r="J49" s="16"/>
    </row>
    <row r="50" spans="2:10" ht="15.75" customHeight="1">
      <c r="B50" s="16"/>
      <c r="C50" s="16"/>
      <c r="D50" s="16"/>
      <c r="E50" s="16"/>
      <c r="F50" s="16"/>
      <c r="G50" s="16"/>
      <c r="H50" s="16"/>
      <c r="I50" s="16"/>
      <c r="J50" s="16"/>
    </row>
    <row r="51" spans="2:10" ht="15.75" customHeight="1">
      <c r="B51" s="16"/>
      <c r="C51" s="16"/>
      <c r="D51" s="16"/>
      <c r="E51" s="16"/>
      <c r="F51" s="16"/>
      <c r="G51" s="16"/>
      <c r="H51" s="16"/>
      <c r="I51" s="16"/>
      <c r="J51" s="16"/>
    </row>
    <row r="52" spans="2:10" ht="15.75" customHeight="1">
      <c r="B52" s="16"/>
      <c r="C52" s="16"/>
      <c r="D52" s="16"/>
      <c r="E52" s="16"/>
      <c r="F52" s="16"/>
      <c r="G52" s="16"/>
      <c r="H52" s="16"/>
      <c r="I52" s="16"/>
      <c r="J52" s="16"/>
    </row>
    <row r="53" spans="2:10" ht="15.75" customHeight="1">
      <c r="B53" s="16"/>
      <c r="C53" s="16"/>
      <c r="D53" s="16"/>
      <c r="E53" s="16"/>
      <c r="F53" s="16"/>
      <c r="G53" s="16"/>
      <c r="H53" s="16"/>
      <c r="I53" s="16"/>
      <c r="J53" s="16"/>
    </row>
    <row r="54" spans="2:10" ht="15.75" customHeight="1">
      <c r="B54" s="16"/>
      <c r="C54" s="16"/>
      <c r="D54" s="16"/>
      <c r="E54" s="16"/>
      <c r="F54" s="16"/>
      <c r="G54" s="16"/>
      <c r="H54" s="16"/>
      <c r="I54" s="16"/>
      <c r="J54" s="16"/>
    </row>
    <row r="55" spans="2:10" ht="15.75" customHeight="1">
      <c r="B55" s="16"/>
      <c r="C55" s="16"/>
      <c r="D55" s="16"/>
      <c r="E55" s="16"/>
      <c r="F55" s="16"/>
      <c r="G55" s="16"/>
      <c r="H55" s="16"/>
      <c r="I55" s="16"/>
      <c r="J55" s="16"/>
    </row>
    <row r="56" spans="2:10" ht="15.75" customHeight="1">
      <c r="B56" s="16"/>
      <c r="C56" s="16"/>
      <c r="D56" s="16"/>
      <c r="E56" s="16"/>
      <c r="F56" s="16"/>
      <c r="G56" s="16"/>
      <c r="H56" s="16"/>
      <c r="I56" s="16"/>
      <c r="J56" s="16"/>
    </row>
    <row r="57" spans="2:10" ht="15.75" customHeight="1">
      <c r="B57" s="16"/>
      <c r="C57" s="16"/>
      <c r="D57" s="16"/>
      <c r="E57" s="16"/>
      <c r="F57" s="16"/>
      <c r="G57" s="16"/>
      <c r="H57" s="16"/>
      <c r="I57" s="16"/>
      <c r="J57" s="16"/>
    </row>
    <row r="58" spans="2:10" ht="15.75" customHeight="1">
      <c r="B58" s="16"/>
      <c r="C58" s="16"/>
      <c r="D58" s="16"/>
      <c r="E58" s="16"/>
      <c r="F58" s="16"/>
      <c r="G58" s="16"/>
      <c r="H58" s="16"/>
      <c r="I58" s="16"/>
      <c r="J58" s="16"/>
    </row>
    <row r="59" spans="2:10" ht="15.75" customHeight="1">
      <c r="B59" s="16"/>
      <c r="C59" s="16"/>
      <c r="D59" s="16"/>
      <c r="E59" s="16"/>
      <c r="F59" s="16"/>
      <c r="G59" s="16"/>
      <c r="H59" s="16"/>
      <c r="I59" s="16"/>
      <c r="J59" s="16"/>
    </row>
    <row r="60" spans="2:10" ht="15.75" customHeight="1">
      <c r="B60" s="16"/>
      <c r="C60" s="16"/>
      <c r="D60" s="16"/>
      <c r="E60" s="16"/>
      <c r="F60" s="16"/>
      <c r="G60" s="16"/>
      <c r="H60" s="16"/>
      <c r="I60" s="16"/>
      <c r="J60" s="16"/>
    </row>
    <row r="61" spans="2:10" ht="15.75" customHeight="1">
      <c r="B61" s="16"/>
      <c r="C61" s="16"/>
      <c r="D61" s="16"/>
      <c r="E61" s="16"/>
      <c r="F61" s="16"/>
      <c r="G61" s="16"/>
      <c r="H61" s="16"/>
      <c r="I61" s="16"/>
      <c r="J61" s="16"/>
    </row>
    <row r="62" spans="2:10" ht="15.75" customHeight="1">
      <c r="B62" s="16"/>
      <c r="C62" s="16"/>
      <c r="D62" s="16"/>
      <c r="E62" s="16"/>
      <c r="F62" s="16"/>
      <c r="G62" s="16"/>
      <c r="H62" s="16"/>
      <c r="I62" s="16"/>
      <c r="J62" s="16"/>
    </row>
    <row r="63" spans="2:10" ht="15.75" customHeight="1">
      <c r="B63" s="16"/>
      <c r="C63" s="16"/>
      <c r="D63" s="16"/>
      <c r="E63" s="16"/>
      <c r="F63" s="16"/>
      <c r="G63" s="16"/>
      <c r="H63" s="16"/>
      <c r="I63" s="16"/>
      <c r="J63" s="16"/>
    </row>
    <row r="64" spans="2:10" ht="15.75" customHeight="1">
      <c r="B64" s="16"/>
      <c r="C64" s="16"/>
      <c r="D64" s="16"/>
      <c r="E64" s="16"/>
      <c r="F64" s="16"/>
      <c r="G64" s="16"/>
      <c r="H64" s="16"/>
      <c r="I64" s="16"/>
      <c r="J64" s="16"/>
    </row>
    <row r="65" spans="2:10" ht="15.75" customHeight="1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5.75" customHeight="1">
      <c r="B66" s="16"/>
      <c r="C66" s="16"/>
      <c r="D66" s="16"/>
      <c r="E66" s="16"/>
      <c r="F66" s="16"/>
      <c r="G66" s="16"/>
      <c r="H66" s="16"/>
      <c r="I66" s="16"/>
      <c r="J66" s="16"/>
    </row>
    <row r="67" spans="2:10" ht="15.75" customHeight="1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5.75" customHeight="1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5.75" customHeight="1">
      <c r="B69" s="16"/>
      <c r="C69" s="16"/>
      <c r="D69" s="16"/>
      <c r="E69" s="16"/>
      <c r="F69" s="16"/>
      <c r="G69" s="16"/>
      <c r="H69" s="16"/>
      <c r="I69" s="16"/>
      <c r="J69" s="16"/>
    </row>
    <row r="70" spans="2:10" ht="15.75" customHeight="1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5.75" customHeight="1">
      <c r="B71" s="16"/>
      <c r="C71" s="16"/>
      <c r="D71" s="16"/>
      <c r="E71" s="16"/>
      <c r="F71" s="16"/>
      <c r="G71" s="16"/>
      <c r="H71" s="16"/>
      <c r="I71" s="16"/>
      <c r="J71" s="16"/>
    </row>
    <row r="72" spans="2:10" ht="21.75" customHeight="1">
      <c r="B72" s="16"/>
      <c r="C72" s="16"/>
      <c r="D72" s="16"/>
      <c r="E72" s="16"/>
      <c r="F72" s="16"/>
      <c r="G72" s="16"/>
      <c r="H72" s="16"/>
      <c r="I72" s="16"/>
      <c r="J72" s="16"/>
    </row>
    <row r="73" spans="2:10" ht="21.75" customHeight="1">
      <c r="B73" s="16"/>
      <c r="C73" s="16"/>
      <c r="D73" s="16"/>
      <c r="E73" s="16"/>
      <c r="F73" s="16"/>
      <c r="G73" s="16"/>
      <c r="H73" s="16"/>
      <c r="I73" s="16"/>
      <c r="J73" s="16"/>
    </row>
    <row r="74" spans="2:10" ht="21.75" customHeight="1">
      <c r="B74" s="16"/>
      <c r="C74" s="16"/>
      <c r="D74" s="16"/>
      <c r="E74" s="16"/>
      <c r="F74" s="16"/>
      <c r="G74" s="16"/>
      <c r="H74" s="16"/>
      <c r="I74" s="16"/>
      <c r="J74" s="16"/>
    </row>
    <row r="75" spans="2:10" ht="21.75" customHeight="1">
      <c r="B75" s="16"/>
      <c r="C75" s="16"/>
      <c r="D75" s="16"/>
      <c r="E75" s="16"/>
      <c r="F75" s="16"/>
      <c r="G75" s="16"/>
      <c r="H75" s="16"/>
      <c r="I75" s="16"/>
      <c r="J75" s="16"/>
    </row>
    <row r="76" spans="2:10" ht="21.75" customHeight="1">
      <c r="B76" s="16"/>
      <c r="C76" s="16"/>
      <c r="D76" s="16"/>
      <c r="E76" s="16"/>
      <c r="F76" s="16"/>
      <c r="G76" s="16"/>
      <c r="H76" s="16"/>
      <c r="I76" s="16"/>
      <c r="J76" s="16"/>
    </row>
    <row r="77" spans="2:10" ht="21.75" customHeight="1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21.75" customHeight="1">
      <c r="B78" s="16"/>
      <c r="C78" s="16"/>
      <c r="D78" s="16"/>
      <c r="E78" s="16"/>
      <c r="F78" s="16"/>
      <c r="G78" s="16"/>
      <c r="H78" s="16"/>
      <c r="I78" s="16"/>
      <c r="J78" s="16"/>
    </row>
    <row r="79" spans="2:10" ht="21.75" customHeight="1">
      <c r="B79" s="16"/>
      <c r="C79" s="16"/>
      <c r="D79" s="16"/>
      <c r="E79" s="16"/>
      <c r="F79" s="16"/>
      <c r="G79" s="16"/>
      <c r="H79" s="16"/>
      <c r="I79" s="16"/>
      <c r="J79" s="16"/>
    </row>
    <row r="80" spans="2:10" ht="21.75" customHeight="1">
      <c r="B80" s="16"/>
      <c r="C80" s="16"/>
      <c r="D80" s="16"/>
      <c r="E80" s="16"/>
      <c r="F80" s="16"/>
      <c r="G80" s="16"/>
      <c r="H80" s="16"/>
      <c r="I80" s="16"/>
      <c r="J80" s="16"/>
    </row>
    <row r="81" spans="2:10" ht="21.75" customHeight="1">
      <c r="B81" s="16"/>
      <c r="C81" s="16"/>
      <c r="D81" s="16"/>
      <c r="E81" s="16"/>
      <c r="F81" s="16"/>
      <c r="G81" s="16"/>
      <c r="H81" s="16"/>
      <c r="I81" s="16"/>
      <c r="J81" s="16"/>
    </row>
    <row r="82" spans="2:9" ht="21.75" customHeight="1">
      <c r="B82" s="16"/>
      <c r="C82" s="16"/>
      <c r="D82" s="16"/>
      <c r="E82" s="16"/>
      <c r="F82" s="16"/>
      <c r="G82" s="16"/>
      <c r="H82" s="16"/>
      <c r="I82" s="16"/>
    </row>
    <row r="83" spans="2:9" ht="21.75" customHeight="1">
      <c r="B83" s="16"/>
      <c r="C83" s="16"/>
      <c r="D83" s="16"/>
      <c r="E83" s="16"/>
      <c r="F83" s="16"/>
      <c r="G83" s="16"/>
      <c r="H83" s="16"/>
      <c r="I83" s="16"/>
    </row>
    <row r="84" spans="2:9" ht="21.75" customHeight="1">
      <c r="B84" s="16"/>
      <c r="C84" s="16"/>
      <c r="D84" s="16"/>
      <c r="E84" s="16"/>
      <c r="F84" s="16"/>
      <c r="G84" s="16"/>
      <c r="H84" s="16"/>
      <c r="I84" s="16"/>
    </row>
    <row r="85" spans="2:9" ht="21.75" customHeight="1">
      <c r="B85" s="16"/>
      <c r="C85" s="16"/>
      <c r="D85" s="16"/>
      <c r="E85" s="16"/>
      <c r="F85" s="16"/>
      <c r="G85" s="16"/>
      <c r="H85" s="16"/>
      <c r="I85" s="16"/>
    </row>
    <row r="86" spans="2:9" ht="21.75" customHeight="1">
      <c r="B86" s="16"/>
      <c r="C86" s="16"/>
      <c r="D86" s="16"/>
      <c r="E86" s="16"/>
      <c r="F86" s="16"/>
      <c r="G86" s="16"/>
      <c r="H86" s="16"/>
      <c r="I86" s="16"/>
    </row>
    <row r="87" spans="2:9" ht="21.75" customHeight="1">
      <c r="B87" s="16"/>
      <c r="C87" s="16"/>
      <c r="D87" s="16"/>
      <c r="E87" s="16"/>
      <c r="F87" s="16"/>
      <c r="G87" s="16"/>
      <c r="H87" s="16"/>
      <c r="I87" s="16"/>
    </row>
    <row r="88" spans="2:9" ht="21.75" customHeight="1">
      <c r="B88" s="16"/>
      <c r="C88" s="16"/>
      <c r="D88" s="16"/>
      <c r="E88" s="16"/>
      <c r="F88" s="16"/>
      <c r="G88" s="16"/>
      <c r="H88" s="16"/>
      <c r="I88" s="16"/>
    </row>
    <row r="89" spans="2:9" ht="21.75" customHeight="1">
      <c r="B89" s="16"/>
      <c r="C89" s="16"/>
      <c r="D89" s="16"/>
      <c r="E89" s="16"/>
      <c r="F89" s="16"/>
      <c r="G89" s="16"/>
      <c r="H89" s="16"/>
      <c r="I89" s="16"/>
    </row>
    <row r="90" spans="2:9" ht="21.75" customHeight="1">
      <c r="B90" s="16"/>
      <c r="C90" s="16"/>
      <c r="D90" s="16"/>
      <c r="E90" s="16"/>
      <c r="F90" s="16"/>
      <c r="G90" s="16"/>
      <c r="H90" s="16"/>
      <c r="I90" s="16"/>
    </row>
    <row r="91" spans="2:9" ht="21.75" customHeight="1">
      <c r="B91" s="16"/>
      <c r="C91" s="16"/>
      <c r="D91" s="16"/>
      <c r="E91" s="16"/>
      <c r="F91" s="16"/>
      <c r="G91" s="16"/>
      <c r="H91" s="16"/>
      <c r="I91" s="16"/>
    </row>
  </sheetData>
  <sheetProtection sheet="1" selectLockedCells="1"/>
  <mergeCells count="43">
    <mergeCell ref="A39:K39"/>
    <mergeCell ref="B26:J26"/>
    <mergeCell ref="B29:J29"/>
    <mergeCell ref="B33:J33"/>
    <mergeCell ref="B34:J34"/>
    <mergeCell ref="A41:K41"/>
    <mergeCell ref="B21:J21"/>
    <mergeCell ref="B10:J10"/>
    <mergeCell ref="B11:J11"/>
    <mergeCell ref="B12:J12"/>
    <mergeCell ref="B13:J13"/>
    <mergeCell ref="B14:J14"/>
    <mergeCell ref="B15:J15"/>
    <mergeCell ref="B28:J28"/>
    <mergeCell ref="B27:J27"/>
    <mergeCell ref="B30:J30"/>
    <mergeCell ref="B32:J32"/>
    <mergeCell ref="B31:J31"/>
    <mergeCell ref="B4:J4"/>
    <mergeCell ref="B5:J5"/>
    <mergeCell ref="B7:J7"/>
    <mergeCell ref="B6:J6"/>
    <mergeCell ref="B25:J25"/>
    <mergeCell ref="B22:J22"/>
    <mergeCell ref="B23:J23"/>
    <mergeCell ref="B35:J35"/>
    <mergeCell ref="B24:J24"/>
    <mergeCell ref="B8:J8"/>
    <mergeCell ref="B37:J37"/>
    <mergeCell ref="B16:J16"/>
    <mergeCell ref="B19:J19"/>
    <mergeCell ref="B18:J18"/>
    <mergeCell ref="B17:J17"/>
    <mergeCell ref="A42:K42"/>
    <mergeCell ref="A43:K43"/>
    <mergeCell ref="A44:K44"/>
    <mergeCell ref="A45:K45"/>
    <mergeCell ref="B40:J40"/>
    <mergeCell ref="B1:J2"/>
    <mergeCell ref="B3:J3"/>
    <mergeCell ref="B20:J20"/>
    <mergeCell ref="B9:J9"/>
    <mergeCell ref="B36:J36"/>
  </mergeCells>
  <printOptions/>
  <pageMargins left="0.7" right="0.7" top="0.75" bottom="0.75" header="0.3" footer="0.3"/>
  <pageSetup fitToHeight="1" fitToWidth="1" horizontalDpi="600" verticalDpi="600" orientation="portrait" scale="99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K282"/>
  <sheetViews>
    <sheetView zoomScalePageLayoutView="0" workbookViewId="0" topLeftCell="A1">
      <selection activeCell="C1" sqref="C1"/>
    </sheetView>
  </sheetViews>
  <sheetFormatPr defaultColWidth="9.140625" defaultRowHeight="15"/>
  <cols>
    <col min="1" max="3" width="34.28125" style="76" customWidth="1"/>
    <col min="4" max="16384" width="9.140625" style="76" customWidth="1"/>
  </cols>
  <sheetData>
    <row r="1" spans="1:3" ht="18.75" customHeight="1">
      <c r="A1" s="325" t="str">
        <f>"Event:  "&amp;Main!V3</f>
        <v>Event:  Soldier Hollow Pursuit Biathlon</v>
      </c>
      <c r="B1" s="325"/>
      <c r="C1" s="165" t="s">
        <v>183</v>
      </c>
    </row>
    <row r="2" spans="1:3" ht="3.75" customHeight="1" thickBot="1">
      <c r="A2" s="75"/>
      <c r="B2" s="75"/>
      <c r="C2" s="77"/>
    </row>
    <row r="3" spans="1:11" ht="38.25" customHeight="1">
      <c r="A3" s="164" t="str">
        <f>"BIB #  "&amp;Main!D2</f>
        <v>BIB #  </v>
      </c>
      <c r="B3" s="321"/>
      <c r="C3" s="323"/>
      <c r="F3" s="312" t="s">
        <v>231</v>
      </c>
      <c r="G3" s="313"/>
      <c r="H3" s="313"/>
      <c r="I3" s="313"/>
      <c r="J3" s="313"/>
      <c r="K3" s="314"/>
    </row>
    <row r="4" spans="1:11" ht="38.25" customHeight="1" thickBot="1">
      <c r="A4" s="116" t="str">
        <f>"Name:  "&amp;Main!E2</f>
        <v>Name:  </v>
      </c>
      <c r="B4" s="322"/>
      <c r="C4" s="324"/>
      <c r="F4" s="315" t="s">
        <v>228</v>
      </c>
      <c r="G4" s="316"/>
      <c r="H4" s="316"/>
      <c r="I4" s="316"/>
      <c r="J4" s="316"/>
      <c r="K4" s="317"/>
    </row>
    <row r="5" spans="1:11" ht="38.25" customHeight="1">
      <c r="A5" s="164" t="str">
        <f>"BIB #  "&amp;Main!D3</f>
        <v>BIB #  </v>
      </c>
      <c r="B5" s="321"/>
      <c r="C5" s="323"/>
      <c r="F5" s="315" t="s">
        <v>229</v>
      </c>
      <c r="G5" s="316"/>
      <c r="H5" s="316"/>
      <c r="I5" s="316"/>
      <c r="J5" s="316"/>
      <c r="K5" s="317"/>
    </row>
    <row r="6" spans="1:11" ht="38.25" customHeight="1" thickBot="1">
      <c r="A6" s="116" t="str">
        <f>"Name:  "&amp;Main!E3</f>
        <v>Name:  </v>
      </c>
      <c r="B6" s="322"/>
      <c r="C6" s="324"/>
      <c r="F6" s="318" t="s">
        <v>230</v>
      </c>
      <c r="G6" s="319"/>
      <c r="H6" s="319"/>
      <c r="I6" s="319"/>
      <c r="J6" s="319"/>
      <c r="K6" s="320"/>
    </row>
    <row r="7" spans="1:3" ht="38.25" customHeight="1">
      <c r="A7" s="164" t="str">
        <f>"BIB #  "&amp;Main!D4</f>
        <v>BIB #  </v>
      </c>
      <c r="B7" s="321"/>
      <c r="C7" s="323"/>
    </row>
    <row r="8" spans="1:3" ht="38.25" customHeight="1" thickBot="1">
      <c r="A8" s="116" t="str">
        <f>"Name:  "&amp;Main!E4</f>
        <v>Name:  </v>
      </c>
      <c r="B8" s="322"/>
      <c r="C8" s="324"/>
    </row>
    <row r="9" spans="1:3" ht="38.25" customHeight="1">
      <c r="A9" s="164" t="str">
        <f>"BIB #  "&amp;Main!D5</f>
        <v>BIB #  </v>
      </c>
      <c r="B9" s="321"/>
      <c r="C9" s="323"/>
    </row>
    <row r="10" spans="1:3" ht="38.25" customHeight="1" thickBot="1">
      <c r="A10" s="116" t="str">
        <f>"Name:  "&amp;Main!E5</f>
        <v>Name:  </v>
      </c>
      <c r="B10" s="322"/>
      <c r="C10" s="324"/>
    </row>
    <row r="11" spans="1:3" ht="38.25" customHeight="1">
      <c r="A11" s="164" t="str">
        <f>"BIB #  "&amp;Main!D6</f>
        <v>BIB #  </v>
      </c>
      <c r="B11" s="321"/>
      <c r="C11" s="323"/>
    </row>
    <row r="12" spans="1:3" ht="38.25" customHeight="1" thickBot="1">
      <c r="A12" s="116" t="str">
        <f>"Name:  "&amp;Main!E6</f>
        <v>Name:  </v>
      </c>
      <c r="B12" s="322"/>
      <c r="C12" s="324"/>
    </row>
    <row r="13" spans="1:3" ht="37.5" customHeight="1">
      <c r="A13" s="164" t="str">
        <f>"BIB #  "&amp;Main!D7</f>
        <v>BIB #  </v>
      </c>
      <c r="B13" s="321"/>
      <c r="C13" s="323"/>
    </row>
    <row r="14" spans="1:3" ht="38.25" customHeight="1" thickBot="1">
      <c r="A14" s="116" t="str">
        <f>"Name:  "&amp;Main!E7</f>
        <v>Name:  </v>
      </c>
      <c r="B14" s="322"/>
      <c r="C14" s="324"/>
    </row>
    <row r="15" spans="1:3" ht="38.25" customHeight="1">
      <c r="A15" s="164" t="str">
        <f>"BIB #  "&amp;Main!D8</f>
        <v>BIB #  </v>
      </c>
      <c r="B15" s="321"/>
      <c r="C15" s="323"/>
    </row>
    <row r="16" spans="1:3" ht="38.25" customHeight="1" thickBot="1">
      <c r="A16" s="116" t="str">
        <f>"Name:  "&amp;Main!E8</f>
        <v>Name:  </v>
      </c>
      <c r="B16" s="322"/>
      <c r="C16" s="324"/>
    </row>
    <row r="17" spans="1:3" ht="38.25" customHeight="1">
      <c r="A17" s="164" t="str">
        <f>"BIB #  "&amp;Main!D9</f>
        <v>BIB #  </v>
      </c>
      <c r="B17" s="321"/>
      <c r="C17" s="323"/>
    </row>
    <row r="18" spans="1:3" ht="38.25" customHeight="1" thickBot="1">
      <c r="A18" s="116" t="str">
        <f>"Name:  "&amp;Main!E9</f>
        <v>Name:  </v>
      </c>
      <c r="B18" s="322"/>
      <c r="C18" s="324"/>
    </row>
    <row r="19" spans="1:3" ht="38.25" customHeight="1">
      <c r="A19" s="164" t="str">
        <f>"BIB #  "&amp;Main!D10</f>
        <v>BIB #  </v>
      </c>
      <c r="B19" s="321"/>
      <c r="C19" s="323"/>
    </row>
    <row r="20" spans="1:3" ht="38.25" customHeight="1" thickBot="1">
      <c r="A20" s="116" t="str">
        <f>"Name:  "&amp;Main!E10</f>
        <v>Name:  </v>
      </c>
      <c r="B20" s="322"/>
      <c r="C20" s="324"/>
    </row>
    <row r="21" spans="1:3" ht="38.25" customHeight="1">
      <c r="A21" s="164" t="str">
        <f>"BIB #  "&amp;Main!D11</f>
        <v>BIB #  </v>
      </c>
      <c r="B21" s="321"/>
      <c r="C21" s="323"/>
    </row>
    <row r="22" spans="1:3" ht="38.25" customHeight="1" thickBot="1">
      <c r="A22" s="116" t="str">
        <f>"Name:  "&amp;Main!E11</f>
        <v>Name:  </v>
      </c>
      <c r="B22" s="322"/>
      <c r="C22" s="324"/>
    </row>
    <row r="23" spans="1:3" ht="38.25" customHeight="1">
      <c r="A23" s="164" t="str">
        <f>"BIB #  "&amp;Main!D12</f>
        <v>BIB #  </v>
      </c>
      <c r="B23" s="321"/>
      <c r="C23" s="323"/>
    </row>
    <row r="24" spans="1:3" ht="38.25" customHeight="1" thickBot="1">
      <c r="A24" s="116" t="str">
        <f>"Name:  "&amp;Main!E12</f>
        <v>Name:  </v>
      </c>
      <c r="B24" s="322"/>
      <c r="C24" s="324"/>
    </row>
    <row r="25" spans="1:3" ht="38.25" customHeight="1">
      <c r="A25" s="164" t="str">
        <f>"BIB #  "&amp;Main!D13</f>
        <v>BIB #  </v>
      </c>
      <c r="B25" s="321"/>
      <c r="C25" s="323"/>
    </row>
    <row r="26" spans="1:3" ht="38.25" customHeight="1" thickBot="1">
      <c r="A26" s="116" t="str">
        <f>"Name:  "&amp;Main!E13</f>
        <v>Name:  </v>
      </c>
      <c r="B26" s="322"/>
      <c r="C26" s="324"/>
    </row>
    <row r="27" spans="1:3" ht="38.25" customHeight="1">
      <c r="A27" s="164" t="str">
        <f>"BIB #  "&amp;Main!D14</f>
        <v>BIB #  </v>
      </c>
      <c r="B27" s="321"/>
      <c r="C27" s="323"/>
    </row>
    <row r="28" spans="1:3" ht="38.25" customHeight="1" thickBot="1">
      <c r="A28" s="116" t="str">
        <f>"Name:  "&amp;Main!E14</f>
        <v>Name:  </v>
      </c>
      <c r="B28" s="322"/>
      <c r="C28" s="324"/>
    </row>
    <row r="29" spans="1:3" ht="38.25" customHeight="1">
      <c r="A29" s="164" t="str">
        <f>"BIB #  "&amp;Main!D15</f>
        <v>BIB #  </v>
      </c>
      <c r="B29" s="321"/>
      <c r="C29" s="323"/>
    </row>
    <row r="30" spans="1:3" ht="38.25" customHeight="1" thickBot="1">
      <c r="A30" s="116" t="str">
        <f>"Name:  "&amp;Main!E15</f>
        <v>Name:  </v>
      </c>
      <c r="B30" s="322"/>
      <c r="C30" s="324"/>
    </row>
    <row r="31" spans="1:3" ht="38.25" customHeight="1">
      <c r="A31" s="164" t="str">
        <f>"BIB #  "&amp;Main!D16</f>
        <v>BIB #  </v>
      </c>
      <c r="B31" s="321"/>
      <c r="C31" s="323"/>
    </row>
    <row r="32" spans="1:3" ht="38.25" customHeight="1" thickBot="1">
      <c r="A32" s="116" t="str">
        <f>"Name:  "&amp;Main!E16</f>
        <v>Name:  </v>
      </c>
      <c r="B32" s="322"/>
      <c r="C32" s="324"/>
    </row>
    <row r="33" spans="1:3" ht="38.25" customHeight="1">
      <c r="A33" s="164" t="str">
        <f>"BIB #  "&amp;Main!D17</f>
        <v>BIB #  </v>
      </c>
      <c r="B33" s="321"/>
      <c r="C33" s="323"/>
    </row>
    <row r="34" spans="1:3" ht="38.25" customHeight="1" thickBot="1">
      <c r="A34" s="116" t="str">
        <f>"Name:  "&amp;Main!E17</f>
        <v>Name:  </v>
      </c>
      <c r="B34" s="322"/>
      <c r="C34" s="324"/>
    </row>
    <row r="35" spans="1:3" ht="38.25" customHeight="1">
      <c r="A35" s="164" t="str">
        <f>"BIB #  "&amp;Main!D18</f>
        <v>BIB #  </v>
      </c>
      <c r="B35" s="321"/>
      <c r="C35" s="323"/>
    </row>
    <row r="36" spans="1:3" ht="38.25" customHeight="1" thickBot="1">
      <c r="A36" s="116" t="str">
        <f>"Name:  "&amp;Main!E18</f>
        <v>Name:  </v>
      </c>
      <c r="B36" s="322"/>
      <c r="C36" s="324"/>
    </row>
    <row r="37" spans="1:3" ht="38.25" customHeight="1">
      <c r="A37" s="164" t="str">
        <f>"BIB #  "&amp;Main!D19</f>
        <v>BIB #  </v>
      </c>
      <c r="B37" s="321"/>
      <c r="C37" s="323"/>
    </row>
    <row r="38" spans="1:3" ht="38.25" customHeight="1" thickBot="1">
      <c r="A38" s="116" t="str">
        <f>"Name:  "&amp;Main!E19</f>
        <v>Name:  </v>
      </c>
      <c r="B38" s="322"/>
      <c r="C38" s="324"/>
    </row>
    <row r="39" spans="1:3" ht="38.25" customHeight="1">
      <c r="A39" s="164" t="str">
        <f>"BIB #  "&amp;Main!D20</f>
        <v>BIB #  </v>
      </c>
      <c r="B39" s="321"/>
      <c r="C39" s="323"/>
    </row>
    <row r="40" spans="1:3" ht="38.25" customHeight="1" thickBot="1">
      <c r="A40" s="116" t="str">
        <f>"Name:  "&amp;Main!E20</f>
        <v>Name:  </v>
      </c>
      <c r="B40" s="322"/>
      <c r="C40" s="324"/>
    </row>
    <row r="41" spans="1:3" ht="38.25" customHeight="1">
      <c r="A41" s="164" t="str">
        <f>"BIB #  "&amp;Main!D21</f>
        <v>BIB #  </v>
      </c>
      <c r="B41" s="321"/>
      <c r="C41" s="323"/>
    </row>
    <row r="42" spans="1:3" ht="38.25" customHeight="1" thickBot="1">
      <c r="A42" s="116" t="str">
        <f>"Name:  "&amp;Main!E21</f>
        <v>Name:  </v>
      </c>
      <c r="B42" s="322"/>
      <c r="C42" s="324"/>
    </row>
    <row r="43" spans="1:3" ht="38.25" customHeight="1">
      <c r="A43" s="164" t="str">
        <f>"BIB #  "&amp;Main!D22</f>
        <v>BIB #  </v>
      </c>
      <c r="B43" s="321"/>
      <c r="C43" s="323"/>
    </row>
    <row r="44" spans="1:3" ht="38.25" customHeight="1" thickBot="1">
      <c r="A44" s="116" t="str">
        <f>"Name:  "&amp;Main!E22</f>
        <v>Name:  </v>
      </c>
      <c r="B44" s="322"/>
      <c r="C44" s="324"/>
    </row>
    <row r="45" spans="1:3" ht="38.25" customHeight="1">
      <c r="A45" s="164" t="str">
        <f>"BIB #  "&amp;Main!D23</f>
        <v>BIB #  </v>
      </c>
      <c r="B45" s="321"/>
      <c r="C45" s="323"/>
    </row>
    <row r="46" spans="1:3" ht="38.25" customHeight="1" thickBot="1">
      <c r="A46" s="116" t="str">
        <f>"Name:  "&amp;Main!E23</f>
        <v>Name:  </v>
      </c>
      <c r="B46" s="322"/>
      <c r="C46" s="324"/>
    </row>
    <row r="47" spans="1:3" ht="38.25" customHeight="1">
      <c r="A47" s="164" t="str">
        <f>"BIB #  "&amp;Main!D24</f>
        <v>BIB #  </v>
      </c>
      <c r="B47" s="321"/>
      <c r="C47" s="323"/>
    </row>
    <row r="48" spans="1:3" ht="38.25" customHeight="1" thickBot="1">
      <c r="A48" s="116" t="str">
        <f>"Name:  "&amp;Main!E24</f>
        <v>Name:  </v>
      </c>
      <c r="B48" s="322"/>
      <c r="C48" s="324"/>
    </row>
    <row r="49" spans="1:3" ht="38.25" customHeight="1">
      <c r="A49" s="164" t="str">
        <f>"BIB #  "&amp;Main!D25</f>
        <v>BIB #  </v>
      </c>
      <c r="B49" s="321"/>
      <c r="C49" s="323"/>
    </row>
    <row r="50" spans="1:3" ht="38.25" customHeight="1" thickBot="1">
      <c r="A50" s="116" t="str">
        <f>"Name:  "&amp;Main!E25</f>
        <v>Name:  </v>
      </c>
      <c r="B50" s="322"/>
      <c r="C50" s="324"/>
    </row>
    <row r="51" spans="1:3" ht="38.25" customHeight="1">
      <c r="A51" s="164" t="str">
        <f>"BIB #  "&amp;Main!D26</f>
        <v>BIB #  </v>
      </c>
      <c r="B51" s="321"/>
      <c r="C51" s="323"/>
    </row>
    <row r="52" spans="1:3" ht="38.25" customHeight="1" thickBot="1">
      <c r="A52" s="116" t="str">
        <f>"Name:  "&amp;Main!E26</f>
        <v>Name:  </v>
      </c>
      <c r="B52" s="322"/>
      <c r="C52" s="324"/>
    </row>
    <row r="53" spans="1:3" ht="38.25" customHeight="1">
      <c r="A53" s="164" t="str">
        <f>"BIB #  "&amp;Main!D27</f>
        <v>BIB #  </v>
      </c>
      <c r="B53" s="321"/>
      <c r="C53" s="323"/>
    </row>
    <row r="54" spans="1:3" ht="38.25" customHeight="1" thickBot="1">
      <c r="A54" s="116" t="str">
        <f>"Name:  "&amp;Main!E27</f>
        <v>Name:  </v>
      </c>
      <c r="B54" s="322"/>
      <c r="C54" s="324"/>
    </row>
    <row r="55" spans="1:3" ht="38.25" customHeight="1">
      <c r="A55" s="164" t="str">
        <f>"BIB #  "&amp;Main!D28</f>
        <v>BIB #  </v>
      </c>
      <c r="B55" s="321"/>
      <c r="C55" s="323"/>
    </row>
    <row r="56" spans="1:3" ht="38.25" customHeight="1" thickBot="1">
      <c r="A56" s="116" t="str">
        <f>"Name:  "&amp;Main!E28</f>
        <v>Name:  </v>
      </c>
      <c r="B56" s="322"/>
      <c r="C56" s="324"/>
    </row>
    <row r="57" spans="1:3" ht="38.25" customHeight="1">
      <c r="A57" s="164" t="str">
        <f>"BIB #  "&amp;Main!D29</f>
        <v>BIB #  </v>
      </c>
      <c r="B57" s="321"/>
      <c r="C57" s="323"/>
    </row>
    <row r="58" spans="1:3" ht="38.25" customHeight="1" thickBot="1">
      <c r="A58" s="116" t="str">
        <f>"Name:  "&amp;Main!E29</f>
        <v>Name:  </v>
      </c>
      <c r="B58" s="322"/>
      <c r="C58" s="324"/>
    </row>
    <row r="59" spans="1:3" ht="38.25" customHeight="1">
      <c r="A59" s="164" t="str">
        <f>"BIB #  "&amp;Main!D30</f>
        <v>BIB #  </v>
      </c>
      <c r="B59" s="321"/>
      <c r="C59" s="323"/>
    </row>
    <row r="60" spans="1:3" ht="38.25" customHeight="1" thickBot="1">
      <c r="A60" s="116" t="str">
        <f>"Name:  "&amp;Main!E30</f>
        <v>Name:  </v>
      </c>
      <c r="B60" s="322"/>
      <c r="C60" s="324"/>
    </row>
    <row r="61" spans="1:3" ht="38.25" customHeight="1">
      <c r="A61" s="164" t="str">
        <f>"BIB #  "&amp;Main!D31</f>
        <v>BIB #  </v>
      </c>
      <c r="B61" s="321"/>
      <c r="C61" s="323"/>
    </row>
    <row r="62" spans="1:3" ht="38.25" customHeight="1" thickBot="1">
      <c r="A62" s="116" t="str">
        <f>"Name:  "&amp;Main!E31</f>
        <v>Name:  </v>
      </c>
      <c r="B62" s="322"/>
      <c r="C62" s="324"/>
    </row>
    <row r="63" spans="1:3" ht="38.25" customHeight="1">
      <c r="A63" s="164" t="str">
        <f>"BIB #  "&amp;Main!D32</f>
        <v>BIB #  </v>
      </c>
      <c r="B63" s="321"/>
      <c r="C63" s="323"/>
    </row>
    <row r="64" spans="1:3" ht="38.25" customHeight="1" thickBot="1">
      <c r="A64" s="116" t="str">
        <f>"Name:  "&amp;Main!E32</f>
        <v>Name:  </v>
      </c>
      <c r="B64" s="322"/>
      <c r="C64" s="324"/>
    </row>
    <row r="65" spans="1:3" ht="38.25" customHeight="1">
      <c r="A65" s="164" t="str">
        <f>"BIB #  "&amp;Main!D33</f>
        <v>BIB #  </v>
      </c>
      <c r="B65" s="321"/>
      <c r="C65" s="323"/>
    </row>
    <row r="66" spans="1:3" ht="38.25" customHeight="1" thickBot="1">
      <c r="A66" s="116" t="str">
        <f>"Name:  "&amp;Main!E33</f>
        <v>Name:  </v>
      </c>
      <c r="B66" s="322"/>
      <c r="C66" s="324"/>
    </row>
    <row r="67" spans="1:3" ht="38.25" customHeight="1">
      <c r="A67" s="164" t="str">
        <f>"BIB #  "&amp;Main!D34</f>
        <v>BIB #  </v>
      </c>
      <c r="B67" s="321"/>
      <c r="C67" s="323"/>
    </row>
    <row r="68" spans="1:3" ht="38.25" customHeight="1" thickBot="1">
      <c r="A68" s="116" t="str">
        <f>"Name:  "&amp;Main!E34</f>
        <v>Name:  </v>
      </c>
      <c r="B68" s="322"/>
      <c r="C68" s="324"/>
    </row>
    <row r="69" spans="1:3" ht="38.25" customHeight="1">
      <c r="A69" s="164" t="str">
        <f>"BIB #  "&amp;Main!D35</f>
        <v>BIB #  </v>
      </c>
      <c r="B69" s="321"/>
      <c r="C69" s="323"/>
    </row>
    <row r="70" spans="1:3" ht="38.25" customHeight="1" thickBot="1">
      <c r="A70" s="116" t="str">
        <f>"Name:  "&amp;Main!E35</f>
        <v>Name:  </v>
      </c>
      <c r="B70" s="322"/>
      <c r="C70" s="324"/>
    </row>
    <row r="71" spans="1:3" ht="38.25" customHeight="1">
      <c r="A71" s="164" t="str">
        <f>"BIB #  "&amp;Main!D36</f>
        <v>BIB #  </v>
      </c>
      <c r="B71" s="321"/>
      <c r="C71" s="323"/>
    </row>
    <row r="72" spans="1:3" ht="38.25" customHeight="1" thickBot="1">
      <c r="A72" s="116" t="str">
        <f>"Name:  "&amp;Main!E36</f>
        <v>Name:  </v>
      </c>
      <c r="B72" s="322"/>
      <c r="C72" s="324"/>
    </row>
    <row r="73" spans="1:3" ht="37.5" customHeight="1">
      <c r="A73" s="164" t="str">
        <f>"BIB #  "&amp;Main!D37</f>
        <v>BIB #  </v>
      </c>
      <c r="B73" s="321"/>
      <c r="C73" s="323"/>
    </row>
    <row r="74" spans="1:3" ht="38.25" customHeight="1" thickBot="1">
      <c r="A74" s="116" t="str">
        <f>"Name:  "&amp;Main!E37</f>
        <v>Name:  </v>
      </c>
      <c r="B74" s="322"/>
      <c r="C74" s="324"/>
    </row>
    <row r="75" spans="1:3" ht="38.25" customHeight="1">
      <c r="A75" s="164" t="str">
        <f>"BIB #  "&amp;Main!D38</f>
        <v>BIB #  </v>
      </c>
      <c r="B75" s="321"/>
      <c r="C75" s="323"/>
    </row>
    <row r="76" spans="1:3" ht="38.25" customHeight="1" thickBot="1">
      <c r="A76" s="116" t="str">
        <f>"Name:  "&amp;Main!E38</f>
        <v>Name:  </v>
      </c>
      <c r="B76" s="322"/>
      <c r="C76" s="324"/>
    </row>
    <row r="77" spans="1:3" ht="38.25" customHeight="1">
      <c r="A77" s="164" t="str">
        <f>"BIB #  "&amp;Main!D39</f>
        <v>BIB #  </v>
      </c>
      <c r="B77" s="321"/>
      <c r="C77" s="323"/>
    </row>
    <row r="78" spans="1:3" ht="38.25" customHeight="1" thickBot="1">
      <c r="A78" s="116" t="str">
        <f>"Name:  "&amp;Main!E39</f>
        <v>Name:  </v>
      </c>
      <c r="B78" s="322"/>
      <c r="C78" s="324"/>
    </row>
    <row r="79" spans="1:3" ht="38.25" customHeight="1">
      <c r="A79" s="164" t="str">
        <f>"BIB #  "&amp;Main!D40</f>
        <v>BIB #  </v>
      </c>
      <c r="B79" s="321"/>
      <c r="C79" s="323"/>
    </row>
    <row r="80" spans="1:3" ht="38.25" customHeight="1" thickBot="1">
      <c r="A80" s="116" t="str">
        <f>"Name:  "&amp;Main!E40</f>
        <v>Name:  </v>
      </c>
      <c r="B80" s="322"/>
      <c r="C80" s="324"/>
    </row>
    <row r="81" spans="1:3" ht="38.25" customHeight="1">
      <c r="A81" s="164" t="str">
        <f>"BIB #  "&amp;Main!D41</f>
        <v>BIB #  </v>
      </c>
      <c r="B81" s="321"/>
      <c r="C81" s="323"/>
    </row>
    <row r="82" spans="1:3" ht="38.25" customHeight="1" thickBot="1">
      <c r="A82" s="116" t="str">
        <f>"Name:  "&amp;Main!E41</f>
        <v>Name:  </v>
      </c>
      <c r="B82" s="322"/>
      <c r="C82" s="324"/>
    </row>
    <row r="83" spans="1:3" ht="38.25" customHeight="1">
      <c r="A83" s="164" t="str">
        <f>"BIB #  "&amp;Main!D42</f>
        <v>BIB #  </v>
      </c>
      <c r="B83" s="321"/>
      <c r="C83" s="323"/>
    </row>
    <row r="84" spans="1:3" ht="38.25" customHeight="1" thickBot="1">
      <c r="A84" s="116" t="str">
        <f>"Name:  "&amp;Main!E42</f>
        <v>Name:  </v>
      </c>
      <c r="B84" s="322"/>
      <c r="C84" s="324"/>
    </row>
    <row r="85" spans="1:3" ht="38.25" customHeight="1">
      <c r="A85" s="164" t="str">
        <f>"BIB #  "&amp;Main!D43</f>
        <v>BIB #  </v>
      </c>
      <c r="B85" s="321"/>
      <c r="C85" s="323"/>
    </row>
    <row r="86" spans="1:3" ht="38.25" customHeight="1" thickBot="1">
      <c r="A86" s="116" t="str">
        <f>"Name:  "&amp;Main!E43</f>
        <v>Name:  </v>
      </c>
      <c r="B86" s="322"/>
      <c r="C86" s="324"/>
    </row>
    <row r="87" spans="1:3" ht="38.25" customHeight="1">
      <c r="A87" s="164" t="str">
        <f>"BIB #  "&amp;Main!D44</f>
        <v>BIB #  </v>
      </c>
      <c r="B87" s="321"/>
      <c r="C87" s="323"/>
    </row>
    <row r="88" spans="1:3" ht="38.25" customHeight="1" thickBot="1">
      <c r="A88" s="116" t="str">
        <f>"Name:  "&amp;Main!E44</f>
        <v>Name:  </v>
      </c>
      <c r="B88" s="322"/>
      <c r="C88" s="324"/>
    </row>
    <row r="89" spans="1:3" ht="38.25" customHeight="1">
      <c r="A89" s="164" t="str">
        <f>"BIB #  "&amp;Main!D45</f>
        <v>BIB #  </v>
      </c>
      <c r="B89" s="321"/>
      <c r="C89" s="323"/>
    </row>
    <row r="90" spans="1:3" ht="38.25" customHeight="1" thickBot="1">
      <c r="A90" s="116" t="str">
        <f>"Name:  "&amp;Main!E45</f>
        <v>Name:  </v>
      </c>
      <c r="B90" s="322"/>
      <c r="C90" s="324"/>
    </row>
    <row r="91" spans="1:3" ht="38.25" customHeight="1">
      <c r="A91" s="164" t="str">
        <f>"BIB #  "&amp;Main!D46</f>
        <v>BIB #  </v>
      </c>
      <c r="B91" s="321"/>
      <c r="C91" s="323"/>
    </row>
    <row r="92" spans="1:3" ht="38.25" customHeight="1" thickBot="1">
      <c r="A92" s="116" t="str">
        <f>"Name:  "&amp;Main!E46</f>
        <v>Name:  </v>
      </c>
      <c r="B92" s="322"/>
      <c r="C92" s="324"/>
    </row>
    <row r="93" spans="1:3" ht="38.25" customHeight="1">
      <c r="A93" s="164" t="str">
        <f>"BIB #  "&amp;Main!D47</f>
        <v>BIB #  </v>
      </c>
      <c r="B93" s="321"/>
      <c r="C93" s="323"/>
    </row>
    <row r="94" spans="1:3" ht="38.25" customHeight="1" thickBot="1">
      <c r="A94" s="116" t="str">
        <f>"Name:  "&amp;Main!E47</f>
        <v>Name:  </v>
      </c>
      <c r="B94" s="322"/>
      <c r="C94" s="324"/>
    </row>
    <row r="95" spans="1:3" ht="38.25" customHeight="1">
      <c r="A95" s="164" t="str">
        <f>"BIB #  "&amp;Main!D48</f>
        <v>BIB #  </v>
      </c>
      <c r="B95" s="321"/>
      <c r="C95" s="323"/>
    </row>
    <row r="96" spans="1:3" ht="38.25" customHeight="1" thickBot="1">
      <c r="A96" s="116" t="str">
        <f>"Name:  "&amp;Main!E48</f>
        <v>Name:  </v>
      </c>
      <c r="B96" s="322"/>
      <c r="C96" s="324"/>
    </row>
    <row r="97" spans="1:3" ht="38.25" customHeight="1">
      <c r="A97" s="164" t="str">
        <f>"BIB #  "&amp;Main!D49</f>
        <v>BIB #  </v>
      </c>
      <c r="B97" s="321"/>
      <c r="C97" s="323"/>
    </row>
    <row r="98" spans="1:3" ht="38.25" customHeight="1" thickBot="1">
      <c r="A98" s="116" t="str">
        <f>"Name:  "&amp;Main!E49</f>
        <v>Name:  </v>
      </c>
      <c r="B98" s="322"/>
      <c r="C98" s="324"/>
    </row>
    <row r="99" spans="1:3" ht="38.25" customHeight="1">
      <c r="A99" s="164" t="str">
        <f>"BIB #  "&amp;Main!D50</f>
        <v>BIB #  </v>
      </c>
      <c r="B99" s="321"/>
      <c r="C99" s="323"/>
    </row>
    <row r="100" spans="1:3" ht="38.25" customHeight="1" thickBot="1">
      <c r="A100" s="116" t="str">
        <f>"Name:  "&amp;Main!E50</f>
        <v>Name:  </v>
      </c>
      <c r="B100" s="322"/>
      <c r="C100" s="324"/>
    </row>
    <row r="101" spans="1:3" ht="38.25" customHeight="1">
      <c r="A101" s="164" t="str">
        <f>"BIB #  "&amp;Main!D51</f>
        <v>BIB #  </v>
      </c>
      <c r="B101" s="321"/>
      <c r="C101" s="323"/>
    </row>
    <row r="102" spans="1:3" ht="38.25" customHeight="1" thickBot="1">
      <c r="A102" s="116" t="str">
        <f>"Name:  "&amp;Main!E51</f>
        <v>Name:  </v>
      </c>
      <c r="B102" s="322"/>
      <c r="C102" s="324"/>
    </row>
    <row r="103" spans="1:3" ht="38.25" customHeight="1">
      <c r="A103" s="164" t="str">
        <f>"BIB #  "&amp;Main!D52</f>
        <v>BIB #  </v>
      </c>
      <c r="B103" s="321"/>
      <c r="C103" s="323"/>
    </row>
    <row r="104" spans="1:3" ht="38.25" customHeight="1" thickBot="1">
      <c r="A104" s="116" t="str">
        <f>"Name:  "&amp;Main!E52</f>
        <v>Name:  </v>
      </c>
      <c r="B104" s="322"/>
      <c r="C104" s="324"/>
    </row>
    <row r="105" spans="1:3" ht="38.25" customHeight="1">
      <c r="A105" s="164" t="str">
        <f>"BIB #  "&amp;Main!D53</f>
        <v>BIB #  </v>
      </c>
      <c r="B105" s="321"/>
      <c r="C105" s="323"/>
    </row>
    <row r="106" spans="1:3" ht="38.25" customHeight="1" thickBot="1">
      <c r="A106" s="116" t="str">
        <f>"Name:  "&amp;Main!E53</f>
        <v>Name:  </v>
      </c>
      <c r="B106" s="322"/>
      <c r="C106" s="324"/>
    </row>
    <row r="107" spans="1:3" ht="38.25" customHeight="1">
      <c r="A107" s="164" t="str">
        <f>"BIB #  "&amp;Main!D54</f>
        <v>BIB #  </v>
      </c>
      <c r="B107" s="321"/>
      <c r="C107" s="323"/>
    </row>
    <row r="108" spans="1:3" ht="38.25" customHeight="1" thickBot="1">
      <c r="A108" s="116" t="str">
        <f>"Name:  "&amp;Main!E54</f>
        <v>Name:  </v>
      </c>
      <c r="B108" s="322"/>
      <c r="C108" s="324"/>
    </row>
    <row r="109" spans="1:3" ht="38.25" customHeight="1">
      <c r="A109" s="164" t="str">
        <f>"BIB #  "&amp;Main!D55</f>
        <v>BIB #  </v>
      </c>
      <c r="B109" s="321"/>
      <c r="C109" s="323"/>
    </row>
    <row r="110" spans="1:3" ht="38.25" customHeight="1" thickBot="1">
      <c r="A110" s="116" t="str">
        <f>"Name:  "&amp;Main!E55</f>
        <v>Name:  </v>
      </c>
      <c r="B110" s="322"/>
      <c r="C110" s="324"/>
    </row>
    <row r="111" spans="1:3" ht="38.25" customHeight="1">
      <c r="A111" s="164" t="str">
        <f>"BIB #  "&amp;Main!D56</f>
        <v>BIB #  </v>
      </c>
      <c r="B111" s="321"/>
      <c r="C111" s="323"/>
    </row>
    <row r="112" spans="1:3" ht="38.25" customHeight="1" thickBot="1">
      <c r="A112" s="116" t="str">
        <f>"Name:  "&amp;Main!E56</f>
        <v>Name:  </v>
      </c>
      <c r="B112" s="322"/>
      <c r="C112" s="324"/>
    </row>
    <row r="113" spans="1:3" ht="38.25" customHeight="1">
      <c r="A113" s="164" t="str">
        <f>"BIB #  "&amp;Main!D57</f>
        <v>BIB #  </v>
      </c>
      <c r="B113" s="321"/>
      <c r="C113" s="323"/>
    </row>
    <row r="114" spans="1:3" ht="38.25" customHeight="1" thickBot="1">
      <c r="A114" s="116" t="str">
        <f>"Name:  "&amp;Main!E57</f>
        <v>Name:  </v>
      </c>
      <c r="B114" s="322"/>
      <c r="C114" s="324"/>
    </row>
    <row r="115" spans="1:3" ht="38.25" customHeight="1">
      <c r="A115" s="164" t="str">
        <f>"BIB #  "&amp;Main!D58</f>
        <v>BIB #  </v>
      </c>
      <c r="B115" s="321"/>
      <c r="C115" s="323"/>
    </row>
    <row r="116" spans="1:3" ht="38.25" customHeight="1" thickBot="1">
      <c r="A116" s="116" t="str">
        <f>"Name:  "&amp;Main!E58</f>
        <v>Name:  </v>
      </c>
      <c r="B116" s="322"/>
      <c r="C116" s="324"/>
    </row>
    <row r="117" spans="1:3" ht="38.25" customHeight="1">
      <c r="A117" s="164" t="str">
        <f>"BIB #  "&amp;Main!D59</f>
        <v>BIB #  </v>
      </c>
      <c r="B117" s="321"/>
      <c r="C117" s="323"/>
    </row>
    <row r="118" spans="1:3" ht="38.25" customHeight="1" thickBot="1">
      <c r="A118" s="116" t="str">
        <f>"Name:  "&amp;Main!E59</f>
        <v>Name:  </v>
      </c>
      <c r="B118" s="322"/>
      <c r="C118" s="324"/>
    </row>
    <row r="119" spans="1:3" ht="38.25" customHeight="1">
      <c r="A119" s="164" t="str">
        <f>"BIB #  "&amp;Main!D60</f>
        <v>BIB #  </v>
      </c>
      <c r="B119" s="321"/>
      <c r="C119" s="323"/>
    </row>
    <row r="120" spans="1:3" ht="38.25" customHeight="1" thickBot="1">
      <c r="A120" s="116" t="str">
        <f>"Name:  "&amp;Main!E60</f>
        <v>Name:  </v>
      </c>
      <c r="B120" s="322"/>
      <c r="C120" s="324"/>
    </row>
    <row r="121" spans="1:3" ht="38.25" customHeight="1">
      <c r="A121" s="164" t="str">
        <f>"BIB #  "&amp;Main!D61</f>
        <v>BIB #  </v>
      </c>
      <c r="B121" s="321"/>
      <c r="C121" s="323"/>
    </row>
    <row r="122" spans="1:3" ht="38.25" customHeight="1" thickBot="1">
      <c r="A122" s="116" t="str">
        <f>"Name:  "&amp;Main!E61</f>
        <v>Name:  </v>
      </c>
      <c r="B122" s="322"/>
      <c r="C122" s="324"/>
    </row>
    <row r="123" spans="1:3" ht="38.25" customHeight="1">
      <c r="A123" s="164" t="str">
        <f>"BIB #  "&amp;Main!D62</f>
        <v>BIB #  </v>
      </c>
      <c r="B123" s="321"/>
      <c r="C123" s="323"/>
    </row>
    <row r="124" spans="1:3" ht="38.25" customHeight="1" thickBot="1">
      <c r="A124" s="116" t="str">
        <f>"Name:  "&amp;Main!E62</f>
        <v>Name:  </v>
      </c>
      <c r="B124" s="322"/>
      <c r="C124" s="324"/>
    </row>
    <row r="125" spans="1:3" ht="38.25" customHeight="1">
      <c r="A125" s="164" t="str">
        <f>"BIB #  "&amp;Main!D63</f>
        <v>BIB #  </v>
      </c>
      <c r="B125" s="321"/>
      <c r="C125" s="323"/>
    </row>
    <row r="126" spans="1:3" ht="38.25" customHeight="1" thickBot="1">
      <c r="A126" s="116" t="str">
        <f>"Name:  "&amp;Main!E63</f>
        <v>Name:  </v>
      </c>
      <c r="B126" s="322"/>
      <c r="C126" s="324"/>
    </row>
    <row r="127" spans="1:3" ht="38.25" customHeight="1">
      <c r="A127" s="164" t="str">
        <f>"BIB #  "&amp;Main!D64</f>
        <v>BIB #  </v>
      </c>
      <c r="B127" s="321"/>
      <c r="C127" s="323"/>
    </row>
    <row r="128" spans="1:3" ht="38.25" customHeight="1" thickBot="1">
      <c r="A128" s="116" t="str">
        <f>"Name:  "&amp;Main!E64</f>
        <v>Name:  </v>
      </c>
      <c r="B128" s="322"/>
      <c r="C128" s="324"/>
    </row>
    <row r="129" spans="1:3" ht="38.25" customHeight="1">
      <c r="A129" s="164" t="str">
        <f>"BIB #  "&amp;Main!D65</f>
        <v>BIB #  </v>
      </c>
      <c r="B129" s="321"/>
      <c r="C129" s="323"/>
    </row>
    <row r="130" spans="1:3" ht="38.25" customHeight="1" thickBot="1">
      <c r="A130" s="116" t="str">
        <f>"Name:  "&amp;Main!E65</f>
        <v>Name:  </v>
      </c>
      <c r="B130" s="322"/>
      <c r="C130" s="324"/>
    </row>
    <row r="131" spans="1:3" ht="38.25" customHeight="1">
      <c r="A131" s="164" t="str">
        <f>"BIB #  "&amp;Main!D66</f>
        <v>BIB #  </v>
      </c>
      <c r="B131" s="321"/>
      <c r="C131" s="323"/>
    </row>
    <row r="132" spans="1:3" ht="38.25" customHeight="1" thickBot="1">
      <c r="A132" s="116" t="str">
        <f>"Name:  "&amp;Main!E66</f>
        <v>Name:  </v>
      </c>
      <c r="B132" s="322"/>
      <c r="C132" s="324"/>
    </row>
    <row r="133" spans="1:3" ht="38.25" customHeight="1">
      <c r="A133" s="164" t="str">
        <f>"BIB #  "&amp;Main!D67</f>
        <v>BIB #  </v>
      </c>
      <c r="B133" s="321"/>
      <c r="C133" s="323"/>
    </row>
    <row r="134" spans="1:3" ht="38.25" customHeight="1" thickBot="1">
      <c r="A134" s="116" t="str">
        <f>"Name:  "&amp;Main!E67</f>
        <v>Name:  </v>
      </c>
      <c r="B134" s="322"/>
      <c r="C134" s="324"/>
    </row>
    <row r="135" spans="1:3" ht="38.25" customHeight="1">
      <c r="A135" s="164" t="str">
        <f>"BIB #  "&amp;Main!D68</f>
        <v>BIB #  </v>
      </c>
      <c r="B135" s="321"/>
      <c r="C135" s="323"/>
    </row>
    <row r="136" spans="1:3" ht="38.25" customHeight="1" thickBot="1">
      <c r="A136" s="116" t="str">
        <f>"Name:  "&amp;Main!E68</f>
        <v>Name:  </v>
      </c>
      <c r="B136" s="322"/>
      <c r="C136" s="324"/>
    </row>
    <row r="137" spans="1:3" ht="38.25" customHeight="1">
      <c r="A137" s="164" t="str">
        <f>"BIB #  "&amp;Main!D69</f>
        <v>BIB #  </v>
      </c>
      <c r="B137" s="321"/>
      <c r="C137" s="323"/>
    </row>
    <row r="138" spans="1:3" ht="38.25" customHeight="1" thickBot="1">
      <c r="A138" s="116" t="str">
        <f>"Name:  "&amp;Main!E69</f>
        <v>Name:  </v>
      </c>
      <c r="B138" s="322"/>
      <c r="C138" s="324"/>
    </row>
    <row r="139" spans="1:3" ht="38.25" customHeight="1">
      <c r="A139" s="164" t="str">
        <f>"BIB #  "&amp;Main!D70</f>
        <v>BIB #  </v>
      </c>
      <c r="B139" s="321"/>
      <c r="C139" s="323"/>
    </row>
    <row r="140" spans="1:3" ht="38.25" customHeight="1" thickBot="1">
      <c r="A140" s="116" t="str">
        <f>"Name:  "&amp;Main!E70</f>
        <v>Name:  </v>
      </c>
      <c r="B140" s="322"/>
      <c r="C140" s="324"/>
    </row>
    <row r="141" spans="1:3" ht="38.25" customHeight="1">
      <c r="A141" s="164" t="str">
        <f>"BIB #  "&amp;Main!D71</f>
        <v>BIB #  </v>
      </c>
      <c r="B141" s="321"/>
      <c r="C141" s="323"/>
    </row>
    <row r="142" spans="1:3" ht="38.25" customHeight="1" thickBot="1">
      <c r="A142" s="116" t="str">
        <f>"Name:  "&amp;Main!E71</f>
        <v>Name:  </v>
      </c>
      <c r="B142" s="322"/>
      <c r="C142" s="324"/>
    </row>
    <row r="143" spans="1:3" ht="38.25" customHeight="1">
      <c r="A143" s="164" t="str">
        <f>"BIB #  "&amp;Main!D72</f>
        <v>BIB #  </v>
      </c>
      <c r="B143" s="321"/>
      <c r="C143" s="323"/>
    </row>
    <row r="144" spans="1:3" ht="38.25" customHeight="1" thickBot="1">
      <c r="A144" s="116" t="str">
        <f>"Name:  "&amp;Main!E72</f>
        <v>Name:  </v>
      </c>
      <c r="B144" s="322"/>
      <c r="C144" s="324"/>
    </row>
    <row r="145" spans="1:3" ht="38.25" customHeight="1">
      <c r="A145" s="164" t="str">
        <f>"BIB #  "&amp;Main!D73</f>
        <v>BIB #  </v>
      </c>
      <c r="B145" s="321"/>
      <c r="C145" s="323"/>
    </row>
    <row r="146" spans="1:3" ht="38.25" customHeight="1" thickBot="1">
      <c r="A146" s="116" t="str">
        <f>"Name:  "&amp;Main!E73</f>
        <v>Name:  </v>
      </c>
      <c r="B146" s="322"/>
      <c r="C146" s="324"/>
    </row>
    <row r="147" spans="1:3" ht="38.25" customHeight="1">
      <c r="A147" s="164" t="str">
        <f>"BIB #  "&amp;Main!D74</f>
        <v>BIB #  </v>
      </c>
      <c r="B147" s="321"/>
      <c r="C147" s="323"/>
    </row>
    <row r="148" spans="1:3" ht="38.25" customHeight="1" thickBot="1">
      <c r="A148" s="116" t="str">
        <f>"Name:  "&amp;Main!E74</f>
        <v>Name:  </v>
      </c>
      <c r="B148" s="322"/>
      <c r="C148" s="324"/>
    </row>
    <row r="149" spans="1:3" ht="38.25" customHeight="1">
      <c r="A149" s="164" t="str">
        <f>"BIB #  "&amp;Main!D75</f>
        <v>BIB #  </v>
      </c>
      <c r="B149" s="321"/>
      <c r="C149" s="323"/>
    </row>
    <row r="150" spans="1:3" ht="38.25" customHeight="1" thickBot="1">
      <c r="A150" s="116" t="str">
        <f>"Name:  "&amp;Main!E75</f>
        <v>Name:  </v>
      </c>
      <c r="B150" s="322"/>
      <c r="C150" s="324"/>
    </row>
    <row r="151" spans="1:3" ht="38.25" customHeight="1">
      <c r="A151" s="164" t="str">
        <f>"BIB #  "&amp;Main!D76</f>
        <v>BIB #  </v>
      </c>
      <c r="B151" s="321"/>
      <c r="C151" s="323"/>
    </row>
    <row r="152" spans="1:3" ht="38.25" customHeight="1" thickBot="1">
      <c r="A152" s="116" t="str">
        <f>"Name:  "&amp;Main!E76</f>
        <v>Name:  </v>
      </c>
      <c r="B152" s="322"/>
      <c r="C152" s="324"/>
    </row>
    <row r="153" spans="1:3" ht="38.25" customHeight="1">
      <c r="A153" s="164" t="str">
        <f>"BIB #  "&amp;Main!D77</f>
        <v>BIB #  </v>
      </c>
      <c r="B153" s="321"/>
      <c r="C153" s="323"/>
    </row>
    <row r="154" spans="1:3" ht="38.25" customHeight="1" thickBot="1">
      <c r="A154" s="116" t="str">
        <f>"Name:  "&amp;Main!E77</f>
        <v>Name:  </v>
      </c>
      <c r="B154" s="322"/>
      <c r="C154" s="324"/>
    </row>
    <row r="155" spans="1:3" ht="38.25" customHeight="1">
      <c r="A155" s="164" t="str">
        <f>"BIB #  "&amp;Main!D78</f>
        <v>BIB #  </v>
      </c>
      <c r="B155" s="321"/>
      <c r="C155" s="323"/>
    </row>
    <row r="156" spans="1:3" ht="38.25" customHeight="1" thickBot="1">
      <c r="A156" s="116" t="str">
        <f>"Name:  "&amp;Main!E78</f>
        <v>Name:  </v>
      </c>
      <c r="B156" s="322"/>
      <c r="C156" s="324"/>
    </row>
    <row r="157" spans="1:3" ht="38.25" customHeight="1">
      <c r="A157" s="164" t="str">
        <f>"BIB #  "&amp;Main!D79</f>
        <v>BIB #  </v>
      </c>
      <c r="B157" s="321"/>
      <c r="C157" s="323"/>
    </row>
    <row r="158" spans="1:3" ht="38.25" customHeight="1" thickBot="1">
      <c r="A158" s="116" t="str">
        <f>"Name:  "&amp;Main!E79</f>
        <v>Name:  </v>
      </c>
      <c r="B158" s="322"/>
      <c r="C158" s="324"/>
    </row>
    <row r="159" spans="1:3" ht="38.25" customHeight="1">
      <c r="A159" s="164" t="str">
        <f>"BIB #  "&amp;Main!D80</f>
        <v>BIB #  </v>
      </c>
      <c r="B159" s="321"/>
      <c r="C159" s="323"/>
    </row>
    <row r="160" spans="1:3" ht="38.25" customHeight="1" thickBot="1">
      <c r="A160" s="116" t="str">
        <f>"Name:  "&amp;Main!E80</f>
        <v>Name:  </v>
      </c>
      <c r="B160" s="322"/>
      <c r="C160" s="324"/>
    </row>
    <row r="161" spans="1:3" ht="38.25" customHeight="1">
      <c r="A161" s="164" t="str">
        <f>"BIB #  "&amp;Main!D81</f>
        <v>BIB #  </v>
      </c>
      <c r="B161" s="321"/>
      <c r="C161" s="323"/>
    </row>
    <row r="162" spans="1:3" ht="38.25" customHeight="1" thickBot="1">
      <c r="A162" s="116" t="str">
        <f>"Name:  "&amp;Main!E81</f>
        <v>Name:  </v>
      </c>
      <c r="B162" s="322"/>
      <c r="C162" s="324"/>
    </row>
    <row r="163" spans="1:3" ht="38.25" customHeight="1">
      <c r="A163" s="164" t="str">
        <f>"BIB #  "&amp;Main!D82</f>
        <v>BIB #  </v>
      </c>
      <c r="B163" s="321"/>
      <c r="C163" s="323"/>
    </row>
    <row r="164" spans="1:3" ht="38.25" customHeight="1" thickBot="1">
      <c r="A164" s="116" t="str">
        <f>"Name:  "&amp;Main!E82</f>
        <v>Name:  </v>
      </c>
      <c r="B164" s="322"/>
      <c r="C164" s="324"/>
    </row>
    <row r="165" spans="1:3" ht="38.25" customHeight="1">
      <c r="A165" s="164" t="str">
        <f>"BIB #  "&amp;Main!D83</f>
        <v>BIB #  </v>
      </c>
      <c r="B165" s="321"/>
      <c r="C165" s="323"/>
    </row>
    <row r="166" spans="1:3" ht="38.25" customHeight="1" thickBot="1">
      <c r="A166" s="116" t="str">
        <f>"Name:  "&amp;Main!E83</f>
        <v>Name:  </v>
      </c>
      <c r="B166" s="322"/>
      <c r="C166" s="324"/>
    </row>
    <row r="167" spans="1:3" ht="38.25" customHeight="1">
      <c r="A167" s="164" t="str">
        <f>"BIB #  "&amp;Main!D84</f>
        <v>BIB #  </v>
      </c>
      <c r="B167" s="321"/>
      <c r="C167" s="323"/>
    </row>
    <row r="168" spans="1:3" ht="38.25" customHeight="1" thickBot="1">
      <c r="A168" s="116" t="str">
        <f>"Name:  "&amp;Main!E84</f>
        <v>Name:  </v>
      </c>
      <c r="B168" s="322"/>
      <c r="C168" s="324"/>
    </row>
    <row r="169" spans="1:3" ht="38.25" customHeight="1">
      <c r="A169" s="164" t="str">
        <f>"BIB #  "&amp;Main!D85</f>
        <v>BIB #  </v>
      </c>
      <c r="B169" s="321"/>
      <c r="C169" s="323"/>
    </row>
    <row r="170" spans="1:3" ht="38.25" customHeight="1" thickBot="1">
      <c r="A170" s="116" t="str">
        <f>"Name:  "&amp;Main!E85</f>
        <v>Name:  </v>
      </c>
      <c r="B170" s="322"/>
      <c r="C170" s="324"/>
    </row>
    <row r="171" spans="1:3" ht="38.25" customHeight="1">
      <c r="A171" s="164" t="str">
        <f>"BIB #  "&amp;Main!D86</f>
        <v>BIB #  </v>
      </c>
      <c r="B171" s="321"/>
      <c r="C171" s="323"/>
    </row>
    <row r="172" spans="1:3" ht="38.25" customHeight="1" thickBot="1">
      <c r="A172" s="116" t="str">
        <f>"Name:  "&amp;Main!E86</f>
        <v>Name:  </v>
      </c>
      <c r="B172" s="322"/>
      <c r="C172" s="324"/>
    </row>
    <row r="173" spans="1:3" ht="38.25" customHeight="1">
      <c r="A173" s="164" t="str">
        <f>"BIB #  "&amp;Main!D87</f>
        <v>BIB #  </v>
      </c>
      <c r="B173" s="321"/>
      <c r="C173" s="323"/>
    </row>
    <row r="174" spans="1:3" ht="38.25" customHeight="1" thickBot="1">
      <c r="A174" s="116" t="str">
        <f>"Name:  "&amp;Main!E87</f>
        <v>Name:  </v>
      </c>
      <c r="B174" s="322"/>
      <c r="C174" s="324"/>
    </row>
    <row r="175" spans="1:3" ht="38.25" customHeight="1">
      <c r="A175" s="164" t="str">
        <f>"BIB #  "&amp;Main!D88</f>
        <v>BIB #  </v>
      </c>
      <c r="B175" s="321"/>
      <c r="C175" s="323"/>
    </row>
    <row r="176" spans="1:3" ht="38.25" customHeight="1" thickBot="1">
      <c r="A176" s="116" t="str">
        <f>"Name:  "&amp;Main!E88</f>
        <v>Name:  </v>
      </c>
      <c r="B176" s="322"/>
      <c r="C176" s="324"/>
    </row>
    <row r="177" spans="1:3" ht="38.25" customHeight="1">
      <c r="A177" s="164" t="str">
        <f>"BIB #  "&amp;Main!D89</f>
        <v>BIB #  </v>
      </c>
      <c r="B177" s="321"/>
      <c r="C177" s="323"/>
    </row>
    <row r="178" spans="1:3" ht="38.25" customHeight="1" thickBot="1">
      <c r="A178" s="116" t="str">
        <f>"Name:  "&amp;Main!E89</f>
        <v>Name:  </v>
      </c>
      <c r="B178" s="322"/>
      <c r="C178" s="324"/>
    </row>
    <row r="179" spans="1:3" ht="38.25" customHeight="1">
      <c r="A179" s="164" t="str">
        <f>"BIB #  "&amp;Main!D90</f>
        <v>BIB #  </v>
      </c>
      <c r="B179" s="321"/>
      <c r="C179" s="323"/>
    </row>
    <row r="180" spans="1:3" ht="38.25" customHeight="1" thickBot="1">
      <c r="A180" s="116" t="str">
        <f>"Name:  "&amp;Main!E90</f>
        <v>Name:  </v>
      </c>
      <c r="B180" s="322"/>
      <c r="C180" s="324"/>
    </row>
    <row r="181" spans="1:3" ht="38.25" customHeight="1">
      <c r="A181" s="164" t="str">
        <f>"BIB #  "&amp;Main!D91</f>
        <v>BIB #  </v>
      </c>
      <c r="B181" s="321"/>
      <c r="C181" s="323"/>
    </row>
    <row r="182" spans="1:3" ht="38.25" customHeight="1" thickBot="1">
      <c r="A182" s="116" t="str">
        <f>"Name:  "&amp;Main!E91</f>
        <v>Name:  </v>
      </c>
      <c r="B182" s="322"/>
      <c r="C182" s="324"/>
    </row>
    <row r="183" spans="1:3" ht="38.25" customHeight="1">
      <c r="A183" s="164" t="str">
        <f>"BIB #  "&amp;Main!D92</f>
        <v>BIB #  </v>
      </c>
      <c r="B183" s="321"/>
      <c r="C183" s="323"/>
    </row>
    <row r="184" spans="1:3" ht="38.25" customHeight="1" thickBot="1">
      <c r="A184" s="116" t="str">
        <f>"Name:  "&amp;Main!E92</f>
        <v>Name:  </v>
      </c>
      <c r="B184" s="322"/>
      <c r="C184" s="324"/>
    </row>
    <row r="185" spans="1:3" ht="38.25" customHeight="1">
      <c r="A185" s="164" t="str">
        <f>"BIB #  "&amp;Main!D93</f>
        <v>BIB #  </v>
      </c>
      <c r="B185" s="321"/>
      <c r="C185" s="323"/>
    </row>
    <row r="186" spans="1:3" ht="38.25" customHeight="1" thickBot="1">
      <c r="A186" s="116" t="str">
        <f>"Name:  "&amp;Main!E93</f>
        <v>Name:  </v>
      </c>
      <c r="B186" s="322"/>
      <c r="C186" s="324"/>
    </row>
    <row r="187" spans="1:3" ht="38.25" customHeight="1">
      <c r="A187" s="164" t="str">
        <f>"BIB #  "&amp;Main!D94</f>
        <v>BIB #  </v>
      </c>
      <c r="B187" s="321"/>
      <c r="C187" s="323"/>
    </row>
    <row r="188" spans="1:3" ht="38.25" customHeight="1" thickBot="1">
      <c r="A188" s="116" t="str">
        <f>"Name:  "&amp;Main!E94</f>
        <v>Name:  </v>
      </c>
      <c r="B188" s="322"/>
      <c r="C188" s="324"/>
    </row>
    <row r="189" spans="1:3" ht="38.25" customHeight="1">
      <c r="A189" s="164" t="str">
        <f>"BIB #  "&amp;Main!D95</f>
        <v>BIB #  </v>
      </c>
      <c r="B189" s="321"/>
      <c r="C189" s="323"/>
    </row>
    <row r="190" spans="1:3" ht="38.25" customHeight="1" thickBot="1">
      <c r="A190" s="116" t="str">
        <f>"Name:  "&amp;Main!E95</f>
        <v>Name:  </v>
      </c>
      <c r="B190" s="322"/>
      <c r="C190" s="324"/>
    </row>
    <row r="191" spans="1:3" ht="38.25" customHeight="1">
      <c r="A191" s="164" t="str">
        <f>"BIB #  "&amp;Main!D96</f>
        <v>BIB #  </v>
      </c>
      <c r="B191" s="321"/>
      <c r="C191" s="323"/>
    </row>
    <row r="192" spans="1:3" ht="38.25" customHeight="1" thickBot="1">
      <c r="A192" s="116" t="str">
        <f>"Name:  "&amp;Main!E96</f>
        <v>Name:  </v>
      </c>
      <c r="B192" s="322"/>
      <c r="C192" s="324"/>
    </row>
    <row r="193" spans="1:3" ht="38.25" customHeight="1">
      <c r="A193" s="164" t="str">
        <f>"BIB #  "&amp;Main!D97</f>
        <v>BIB #  </v>
      </c>
      <c r="B193" s="321"/>
      <c r="C193" s="323"/>
    </row>
    <row r="194" spans="1:3" ht="38.25" customHeight="1" thickBot="1">
      <c r="A194" s="116" t="str">
        <f>"Name:  "&amp;Main!E97</f>
        <v>Name:  </v>
      </c>
      <c r="B194" s="322"/>
      <c r="C194" s="324"/>
    </row>
    <row r="195" spans="1:3" ht="38.25" customHeight="1">
      <c r="A195" s="164" t="str">
        <f>"BIB #  "&amp;Main!D98</f>
        <v>BIB #  </v>
      </c>
      <c r="B195" s="321"/>
      <c r="C195" s="323"/>
    </row>
    <row r="196" spans="1:3" ht="38.25" customHeight="1" thickBot="1">
      <c r="A196" s="116" t="str">
        <f>"Name:  "&amp;Main!E98</f>
        <v>Name:  </v>
      </c>
      <c r="B196" s="322"/>
      <c r="C196" s="324"/>
    </row>
    <row r="197" spans="1:3" ht="38.25" customHeight="1">
      <c r="A197" s="164" t="str">
        <f>"BIB #  "&amp;Main!D99</f>
        <v>BIB #  </v>
      </c>
      <c r="B197" s="321"/>
      <c r="C197" s="323"/>
    </row>
    <row r="198" spans="1:3" ht="38.25" customHeight="1" thickBot="1">
      <c r="A198" s="116" t="str">
        <f>"Name:  "&amp;Main!E99</f>
        <v>Name:  </v>
      </c>
      <c r="B198" s="322"/>
      <c r="C198" s="324"/>
    </row>
    <row r="199" spans="1:3" ht="38.25" customHeight="1">
      <c r="A199" s="164" t="str">
        <f>"BIB #  "&amp;Main!D100</f>
        <v>BIB #  </v>
      </c>
      <c r="B199" s="321"/>
      <c r="C199" s="323"/>
    </row>
    <row r="200" spans="1:3" ht="38.25" customHeight="1" thickBot="1">
      <c r="A200" s="116" t="str">
        <f>"Name:  "&amp;Main!E100</f>
        <v>Name:  </v>
      </c>
      <c r="B200" s="322"/>
      <c r="C200" s="324"/>
    </row>
    <row r="201" spans="1:3" ht="38.25" customHeight="1">
      <c r="A201" s="164" t="str">
        <f>"BIB #  "&amp;Main!D101</f>
        <v>BIB #  </v>
      </c>
      <c r="B201" s="321"/>
      <c r="C201" s="323"/>
    </row>
    <row r="202" spans="1:3" ht="38.25" customHeight="1" thickBot="1">
      <c r="A202" s="116" t="str">
        <f>"Name:  "&amp;Main!E101</f>
        <v>Name:  </v>
      </c>
      <c r="B202" s="322"/>
      <c r="C202" s="324"/>
    </row>
    <row r="203" spans="1:3" ht="38.25" customHeight="1">
      <c r="A203" s="164" t="str">
        <f>"BIB #  "&amp;Main!D102</f>
        <v>BIB #  </v>
      </c>
      <c r="B203" s="321"/>
      <c r="C203" s="323"/>
    </row>
    <row r="204" spans="1:3" ht="38.25" customHeight="1" thickBot="1">
      <c r="A204" s="116" t="str">
        <f>"Name:  "&amp;Main!E102</f>
        <v>Name:  </v>
      </c>
      <c r="B204" s="322"/>
      <c r="C204" s="324"/>
    </row>
    <row r="205" spans="1:3" ht="38.25" customHeight="1">
      <c r="A205" s="164" t="str">
        <f>"BIB #  "&amp;Main!D103</f>
        <v>BIB #  </v>
      </c>
      <c r="B205" s="321"/>
      <c r="C205" s="323"/>
    </row>
    <row r="206" spans="1:3" ht="38.25" customHeight="1" thickBot="1">
      <c r="A206" s="116" t="str">
        <f>"Name:  "&amp;Main!E103</f>
        <v>Name:  </v>
      </c>
      <c r="B206" s="322"/>
      <c r="C206" s="324"/>
    </row>
    <row r="207" spans="1:3" ht="38.25" customHeight="1">
      <c r="A207" s="164" t="str">
        <f>"BIB #  "&amp;Main!D104</f>
        <v>BIB #  </v>
      </c>
      <c r="B207" s="321"/>
      <c r="C207" s="323"/>
    </row>
    <row r="208" spans="1:3" ht="38.25" customHeight="1" thickBot="1">
      <c r="A208" s="116" t="str">
        <f>"Name:  "&amp;Main!E104</f>
        <v>Name:  </v>
      </c>
      <c r="B208" s="322"/>
      <c r="C208" s="324"/>
    </row>
    <row r="209" spans="1:3" ht="38.25" customHeight="1">
      <c r="A209" s="164" t="str">
        <f>"BIB #  "&amp;Main!D105</f>
        <v>BIB #  </v>
      </c>
      <c r="B209" s="321"/>
      <c r="C209" s="323"/>
    </row>
    <row r="210" spans="1:3" ht="38.25" customHeight="1" thickBot="1">
      <c r="A210" s="116" t="str">
        <f>"Name:  "&amp;Main!E105</f>
        <v>Name:  </v>
      </c>
      <c r="B210" s="322"/>
      <c r="C210" s="324"/>
    </row>
    <row r="211" spans="1:3" ht="38.25" customHeight="1">
      <c r="A211" s="164" t="str">
        <f>"BIB #  "&amp;Main!D106</f>
        <v>BIB #  </v>
      </c>
      <c r="B211" s="321"/>
      <c r="C211" s="323"/>
    </row>
    <row r="212" spans="1:3" ht="38.25" customHeight="1" thickBot="1">
      <c r="A212" s="116" t="str">
        <f>"Name:  "&amp;Main!E106</f>
        <v>Name:  </v>
      </c>
      <c r="B212" s="322"/>
      <c r="C212" s="324"/>
    </row>
    <row r="213" spans="1:3" ht="38.25" customHeight="1">
      <c r="A213" s="164" t="str">
        <f>"BIB #  "&amp;Main!D107</f>
        <v>BIB #  </v>
      </c>
      <c r="B213" s="321"/>
      <c r="C213" s="323"/>
    </row>
    <row r="214" spans="1:3" ht="38.25" customHeight="1" thickBot="1">
      <c r="A214" s="116" t="str">
        <f>"Name:  "&amp;Main!E107</f>
        <v>Name:  </v>
      </c>
      <c r="B214" s="322"/>
      <c r="C214" s="324"/>
    </row>
    <row r="215" spans="1:3" ht="38.25" customHeight="1">
      <c r="A215" s="164" t="str">
        <f>"BIB #  "&amp;Main!D108</f>
        <v>BIB #  </v>
      </c>
      <c r="B215" s="321"/>
      <c r="C215" s="323"/>
    </row>
    <row r="216" spans="1:3" ht="38.25" customHeight="1" thickBot="1">
      <c r="A216" s="116" t="str">
        <f>"Name:  "&amp;Main!E108</f>
        <v>Name:  </v>
      </c>
      <c r="B216" s="322"/>
      <c r="C216" s="324"/>
    </row>
    <row r="217" spans="1:3" ht="38.25" customHeight="1">
      <c r="A217" s="164" t="str">
        <f>"BIB #  "&amp;Main!D109</f>
        <v>BIB #  </v>
      </c>
      <c r="B217" s="321"/>
      <c r="C217" s="323"/>
    </row>
    <row r="218" spans="1:3" ht="38.25" customHeight="1" thickBot="1">
      <c r="A218" s="116" t="str">
        <f>"Name:  "&amp;Main!E109</f>
        <v>Name:  </v>
      </c>
      <c r="B218" s="322"/>
      <c r="C218" s="324"/>
    </row>
    <row r="219" spans="1:3" ht="38.25" customHeight="1">
      <c r="A219" s="164" t="str">
        <f>"BIB #  "&amp;Main!D110</f>
        <v>BIB #  </v>
      </c>
      <c r="B219" s="321"/>
      <c r="C219" s="323"/>
    </row>
    <row r="220" spans="1:3" ht="38.25" customHeight="1" thickBot="1">
      <c r="A220" s="116" t="str">
        <f>"Name:  "&amp;Main!E110</f>
        <v>Name:  </v>
      </c>
      <c r="B220" s="322"/>
      <c r="C220" s="324"/>
    </row>
    <row r="221" spans="1:3" ht="38.25" customHeight="1">
      <c r="A221" s="164" t="str">
        <f>"BIB #  "&amp;Main!D111</f>
        <v>BIB #  </v>
      </c>
      <c r="B221" s="321"/>
      <c r="C221" s="323"/>
    </row>
    <row r="222" spans="1:3" ht="38.25" customHeight="1" thickBot="1">
      <c r="A222" s="116" t="str">
        <f>"Name:  "&amp;Main!E111</f>
        <v>Name:  </v>
      </c>
      <c r="B222" s="322"/>
      <c r="C222" s="324"/>
    </row>
    <row r="223" spans="1:3" ht="38.25" customHeight="1">
      <c r="A223" s="164" t="str">
        <f>"BIB #  "&amp;Main!D112</f>
        <v>BIB #  </v>
      </c>
      <c r="B223" s="321"/>
      <c r="C223" s="323"/>
    </row>
    <row r="224" spans="1:3" ht="38.25" customHeight="1" thickBot="1">
      <c r="A224" s="116" t="str">
        <f>"Name:  "&amp;Main!E112</f>
        <v>Name:  </v>
      </c>
      <c r="B224" s="322"/>
      <c r="C224" s="324"/>
    </row>
    <row r="225" spans="1:3" ht="38.25" customHeight="1">
      <c r="A225" s="164" t="str">
        <f>"BIB #  "&amp;Main!D113</f>
        <v>BIB #  </v>
      </c>
      <c r="B225" s="321"/>
      <c r="C225" s="323"/>
    </row>
    <row r="226" spans="1:3" ht="38.25" customHeight="1" thickBot="1">
      <c r="A226" s="116" t="str">
        <f>"Name:  "&amp;Main!E113</f>
        <v>Name:  </v>
      </c>
      <c r="B226" s="322"/>
      <c r="C226" s="324"/>
    </row>
    <row r="227" spans="1:3" ht="38.25" customHeight="1">
      <c r="A227" s="164" t="str">
        <f>"BIB #  "&amp;Main!D114</f>
        <v>BIB #  </v>
      </c>
      <c r="B227" s="321"/>
      <c r="C227" s="323"/>
    </row>
    <row r="228" spans="1:3" ht="38.25" customHeight="1" thickBot="1">
      <c r="A228" s="116" t="str">
        <f>"Name:  "&amp;Main!E114</f>
        <v>Name:  </v>
      </c>
      <c r="B228" s="322"/>
      <c r="C228" s="324"/>
    </row>
    <row r="229" spans="1:3" ht="38.25" customHeight="1">
      <c r="A229" s="164" t="str">
        <f>"BIB #  "&amp;Main!D115</f>
        <v>BIB #  </v>
      </c>
      <c r="B229" s="321"/>
      <c r="C229" s="323"/>
    </row>
    <row r="230" spans="1:3" ht="38.25" customHeight="1" thickBot="1">
      <c r="A230" s="116" t="str">
        <f>"Name:  "&amp;Main!E115</f>
        <v>Name:  </v>
      </c>
      <c r="B230" s="322"/>
      <c r="C230" s="324"/>
    </row>
    <row r="231" spans="1:3" ht="38.25" customHeight="1">
      <c r="A231" s="164" t="str">
        <f>"BIB #  "&amp;Main!D116</f>
        <v>BIB #  </v>
      </c>
      <c r="B231" s="321"/>
      <c r="C231" s="323"/>
    </row>
    <row r="232" spans="1:3" ht="38.25" customHeight="1" thickBot="1">
      <c r="A232" s="116" t="str">
        <f>"Name:  "&amp;Main!E116</f>
        <v>Name:  </v>
      </c>
      <c r="B232" s="322"/>
      <c r="C232" s="324"/>
    </row>
    <row r="233" spans="1:3" ht="38.25" customHeight="1">
      <c r="A233" s="164" t="str">
        <f>"BIB #  "&amp;Main!D117</f>
        <v>BIB #  </v>
      </c>
      <c r="B233" s="321"/>
      <c r="C233" s="323"/>
    </row>
    <row r="234" spans="1:3" ht="38.25" customHeight="1" thickBot="1">
      <c r="A234" s="116" t="str">
        <f>"Name:  "&amp;Main!E117</f>
        <v>Name:  </v>
      </c>
      <c r="B234" s="322"/>
      <c r="C234" s="324"/>
    </row>
    <row r="235" spans="1:3" ht="38.25" customHeight="1">
      <c r="A235" s="164" t="str">
        <f>"BIB #  "&amp;Main!D118</f>
        <v>BIB #  </v>
      </c>
      <c r="B235" s="321"/>
      <c r="C235" s="323"/>
    </row>
    <row r="236" spans="1:3" ht="38.25" customHeight="1" thickBot="1">
      <c r="A236" s="116" t="str">
        <f>"Name:  "&amp;Main!E118</f>
        <v>Name:  </v>
      </c>
      <c r="B236" s="322"/>
      <c r="C236" s="324"/>
    </row>
    <row r="237" spans="1:3" ht="38.25" customHeight="1">
      <c r="A237" s="164" t="str">
        <f>"BIB #  "&amp;Main!D119</f>
        <v>BIB #  </v>
      </c>
      <c r="B237" s="321"/>
      <c r="C237" s="323"/>
    </row>
    <row r="238" spans="1:3" ht="38.25" customHeight="1" thickBot="1">
      <c r="A238" s="116" t="str">
        <f>"Name:  "&amp;Main!E119</f>
        <v>Name:  </v>
      </c>
      <c r="B238" s="322"/>
      <c r="C238" s="324"/>
    </row>
    <row r="239" spans="1:3" ht="38.25" customHeight="1">
      <c r="A239" s="164" t="str">
        <f>"BIB #  "&amp;Main!D120</f>
        <v>BIB #  </v>
      </c>
      <c r="B239" s="321"/>
      <c r="C239" s="323"/>
    </row>
    <row r="240" spans="1:3" ht="38.25" customHeight="1" thickBot="1">
      <c r="A240" s="116" t="str">
        <f>"Name:  "&amp;Main!E120</f>
        <v>Name:  </v>
      </c>
      <c r="B240" s="322"/>
      <c r="C240" s="324"/>
    </row>
    <row r="241" spans="1:3" ht="38.25" customHeight="1">
      <c r="A241" s="164" t="str">
        <f>"BIB #  "&amp;Main!D121</f>
        <v>BIB #  </v>
      </c>
      <c r="B241" s="321"/>
      <c r="C241" s="323"/>
    </row>
    <row r="242" spans="1:3" ht="38.25" customHeight="1" thickBot="1">
      <c r="A242" s="116" t="str">
        <f>"Name:  "&amp;Main!E121</f>
        <v>Name:  </v>
      </c>
      <c r="B242" s="322"/>
      <c r="C242" s="324"/>
    </row>
    <row r="243" spans="1:3" ht="38.25" customHeight="1">
      <c r="A243" s="164" t="str">
        <f>"BIB #  "&amp;Main!D132</f>
        <v>BIB #  </v>
      </c>
      <c r="B243" s="321"/>
      <c r="C243" s="323"/>
    </row>
    <row r="244" spans="1:3" ht="38.25" customHeight="1" thickBot="1">
      <c r="A244" s="116" t="str">
        <f>"Name:  "&amp;Main!E132</f>
        <v>Name:  </v>
      </c>
      <c r="B244" s="322"/>
      <c r="C244" s="324"/>
    </row>
    <row r="245" spans="1:3" ht="38.25" customHeight="1">
      <c r="A245" s="164" t="str">
        <f>"BIB #  "&amp;Main!D133</f>
        <v>BIB #  </v>
      </c>
      <c r="B245" s="321"/>
      <c r="C245" s="323"/>
    </row>
    <row r="246" spans="1:3" ht="38.25" customHeight="1" thickBot="1">
      <c r="A246" s="116" t="str">
        <f>"Name:  "&amp;Main!E133</f>
        <v>Name:  </v>
      </c>
      <c r="B246" s="322"/>
      <c r="C246" s="324"/>
    </row>
    <row r="247" spans="1:3" ht="38.25" customHeight="1">
      <c r="A247" s="164" t="str">
        <f>"BIB #  "&amp;Main!D134</f>
        <v>BIB #  </v>
      </c>
      <c r="B247" s="321"/>
      <c r="C247" s="323"/>
    </row>
    <row r="248" spans="1:3" ht="38.25" customHeight="1" thickBot="1">
      <c r="A248" s="116" t="str">
        <f>"Name:  "&amp;Main!E134</f>
        <v>Name:  </v>
      </c>
      <c r="B248" s="322"/>
      <c r="C248" s="324"/>
    </row>
    <row r="249" spans="1:3" ht="38.25" customHeight="1">
      <c r="A249" s="164" t="str">
        <f>"BIB #  "&amp;Main!D135</f>
        <v>BIB #  </v>
      </c>
      <c r="B249" s="321"/>
      <c r="C249" s="323"/>
    </row>
    <row r="250" spans="1:3" ht="38.25" customHeight="1" thickBot="1">
      <c r="A250" s="116" t="str">
        <f>"Name:  "&amp;Main!E135</f>
        <v>Name:  </v>
      </c>
      <c r="B250" s="322"/>
      <c r="C250" s="324"/>
    </row>
    <row r="251" spans="1:3" ht="38.25" customHeight="1">
      <c r="A251" s="164" t="str">
        <f>"BIB #  "&amp;Main!D136</f>
        <v>BIB #  </v>
      </c>
      <c r="B251" s="321"/>
      <c r="C251" s="323"/>
    </row>
    <row r="252" spans="1:3" ht="38.25" customHeight="1" thickBot="1">
      <c r="A252" s="116" t="str">
        <f>"Name:  "&amp;Main!E136</f>
        <v>Name:  </v>
      </c>
      <c r="B252" s="322"/>
      <c r="C252" s="324"/>
    </row>
    <row r="253" spans="1:3" ht="38.25" customHeight="1">
      <c r="A253" s="164" t="str">
        <f>"BIB #  "&amp;Main!D137</f>
        <v>BIB #  </v>
      </c>
      <c r="B253" s="321"/>
      <c r="C253" s="323"/>
    </row>
    <row r="254" spans="1:3" ht="38.25" customHeight="1" thickBot="1">
      <c r="A254" s="116" t="str">
        <f>"Name:  "&amp;Main!E137</f>
        <v>Name:  </v>
      </c>
      <c r="B254" s="322"/>
      <c r="C254" s="324"/>
    </row>
    <row r="255" spans="1:3" ht="38.25" customHeight="1">
      <c r="A255" s="164" t="str">
        <f>"BIB #  "&amp;Main!D138</f>
        <v>BIB #  </v>
      </c>
      <c r="B255" s="321"/>
      <c r="C255" s="323"/>
    </row>
    <row r="256" spans="1:3" ht="38.25" customHeight="1" thickBot="1">
      <c r="A256" s="116" t="str">
        <f>"Name:  "&amp;Main!E138</f>
        <v>Name:  </v>
      </c>
      <c r="B256" s="322"/>
      <c r="C256" s="324"/>
    </row>
    <row r="257" spans="1:3" ht="38.25" customHeight="1">
      <c r="A257" s="164" t="str">
        <f>"BIB #  "&amp;Main!D139</f>
        <v>BIB #  </v>
      </c>
      <c r="B257" s="321"/>
      <c r="C257" s="323"/>
    </row>
    <row r="258" spans="1:3" ht="38.25" customHeight="1" thickBot="1">
      <c r="A258" s="116" t="str">
        <f>"Name:  "&amp;Main!E139</f>
        <v>Name:  </v>
      </c>
      <c r="B258" s="322"/>
      <c r="C258" s="324"/>
    </row>
    <row r="259" spans="1:3" ht="38.25" customHeight="1">
      <c r="A259" s="164" t="str">
        <f>"BIB #  "&amp;Main!D140</f>
        <v>BIB #  </v>
      </c>
      <c r="B259" s="321"/>
      <c r="C259" s="323"/>
    </row>
    <row r="260" spans="1:3" ht="38.25" customHeight="1" thickBot="1">
      <c r="A260" s="116" t="str">
        <f>"Name:  "&amp;Main!E140</f>
        <v>Name:  </v>
      </c>
      <c r="B260" s="322"/>
      <c r="C260" s="324"/>
    </row>
    <row r="261" spans="1:3" ht="38.25" customHeight="1">
      <c r="A261" s="164" t="str">
        <f>"BIB #  "&amp;Main!D141</f>
        <v>BIB #  </v>
      </c>
      <c r="B261" s="321"/>
      <c r="C261" s="323"/>
    </row>
    <row r="262" spans="1:3" ht="38.25" customHeight="1" thickBot="1">
      <c r="A262" s="116" t="str">
        <f>"Name:  "&amp;Main!E141</f>
        <v>Name:  </v>
      </c>
      <c r="B262" s="322"/>
      <c r="C262" s="324"/>
    </row>
    <row r="263" spans="1:3" ht="38.25" customHeight="1">
      <c r="A263" s="164" t="str">
        <f>"BIB #  "&amp;Main!D142</f>
        <v>BIB #  </v>
      </c>
      <c r="B263" s="321"/>
      <c r="C263" s="323"/>
    </row>
    <row r="264" spans="1:3" ht="38.25" customHeight="1" thickBot="1">
      <c r="A264" s="116" t="str">
        <f>"Name:  "&amp;Main!E142</f>
        <v>Name:  </v>
      </c>
      <c r="B264" s="322"/>
      <c r="C264" s="324"/>
    </row>
    <row r="265" spans="1:3" ht="38.25" customHeight="1">
      <c r="A265" s="164" t="str">
        <f>"BIB #  "&amp;Main!D143</f>
        <v>BIB #  </v>
      </c>
      <c r="B265" s="321"/>
      <c r="C265" s="323"/>
    </row>
    <row r="266" spans="1:3" ht="38.25" customHeight="1" thickBot="1">
      <c r="A266" s="116" t="str">
        <f>"Name:  "&amp;Main!E143</f>
        <v>Name:  </v>
      </c>
      <c r="B266" s="322"/>
      <c r="C266" s="324"/>
    </row>
    <row r="267" spans="1:3" ht="38.25" customHeight="1">
      <c r="A267" s="164" t="str">
        <f>"BIB #  "&amp;Main!D144</f>
        <v>BIB #  </v>
      </c>
      <c r="B267" s="321"/>
      <c r="C267" s="323"/>
    </row>
    <row r="268" spans="1:3" ht="38.25" customHeight="1" thickBot="1">
      <c r="A268" s="116" t="str">
        <f>"Name:  "&amp;Main!E144</f>
        <v>Name:  </v>
      </c>
      <c r="B268" s="322"/>
      <c r="C268" s="324"/>
    </row>
    <row r="269" spans="1:3" ht="38.25" customHeight="1">
      <c r="A269" s="164" t="str">
        <f>"BIB #  "&amp;Main!D145</f>
        <v>BIB #  </v>
      </c>
      <c r="B269" s="321"/>
      <c r="C269" s="323"/>
    </row>
    <row r="270" spans="1:3" ht="38.25" customHeight="1" thickBot="1">
      <c r="A270" s="116" t="str">
        <f>"Name:  "&amp;Main!E145</f>
        <v>Name:  </v>
      </c>
      <c r="B270" s="322"/>
      <c r="C270" s="324"/>
    </row>
    <row r="271" spans="1:3" ht="38.25" customHeight="1">
      <c r="A271" s="164" t="str">
        <f>"BIB #  "&amp;Main!D146</f>
        <v>BIB #  </v>
      </c>
      <c r="B271" s="321"/>
      <c r="C271" s="323"/>
    </row>
    <row r="272" spans="1:3" ht="38.25" customHeight="1" thickBot="1">
      <c r="A272" s="116" t="str">
        <f>"Name:  "&amp;Main!E146</f>
        <v>Name:  </v>
      </c>
      <c r="B272" s="322"/>
      <c r="C272" s="324"/>
    </row>
    <row r="273" spans="1:3" ht="38.25" customHeight="1">
      <c r="A273" s="164" t="str">
        <f>"BIB #  "&amp;Main!D147</f>
        <v>BIB #  </v>
      </c>
      <c r="B273" s="321"/>
      <c r="C273" s="323"/>
    </row>
    <row r="274" spans="1:3" ht="38.25" customHeight="1" thickBot="1">
      <c r="A274" s="116" t="str">
        <f>"Name:  "&amp;Main!E147</f>
        <v>Name:  </v>
      </c>
      <c r="B274" s="322"/>
      <c r="C274" s="324"/>
    </row>
    <row r="275" spans="1:3" ht="38.25" customHeight="1">
      <c r="A275" s="164" t="str">
        <f>"BIB #  "&amp;Main!D148</f>
        <v>BIB #  </v>
      </c>
      <c r="B275" s="321"/>
      <c r="C275" s="323"/>
    </row>
    <row r="276" spans="1:3" ht="38.25" customHeight="1" thickBot="1">
      <c r="A276" s="116" t="str">
        <f>"Name:  "&amp;Main!E148</f>
        <v>Name:  </v>
      </c>
      <c r="B276" s="322"/>
      <c r="C276" s="324"/>
    </row>
    <row r="277" spans="1:3" ht="38.25" customHeight="1">
      <c r="A277" s="164" t="str">
        <f>"BIB #  "&amp;Main!D149</f>
        <v>BIB #  </v>
      </c>
      <c r="B277" s="321"/>
      <c r="C277" s="323"/>
    </row>
    <row r="278" spans="1:3" ht="38.25" customHeight="1" thickBot="1">
      <c r="A278" s="116" t="str">
        <f>"Name:  "&amp;Main!E149</f>
        <v>Name:  </v>
      </c>
      <c r="B278" s="322"/>
      <c r="C278" s="324"/>
    </row>
    <row r="279" spans="1:3" ht="38.25" customHeight="1">
      <c r="A279" s="164" t="str">
        <f>"BIB #  "&amp;Main!D150</f>
        <v>BIB #  </v>
      </c>
      <c r="B279" s="321"/>
      <c r="C279" s="323"/>
    </row>
    <row r="280" spans="1:3" ht="38.25" customHeight="1" thickBot="1">
      <c r="A280" s="116" t="str">
        <f>"Name:  "&amp;Main!E150</f>
        <v>Name:  </v>
      </c>
      <c r="B280" s="322"/>
      <c r="C280" s="324"/>
    </row>
    <row r="281" spans="1:3" ht="38.25" customHeight="1">
      <c r="A281" s="164" t="str">
        <f>"BIB #  "&amp;Main!D151</f>
        <v>BIB #  </v>
      </c>
      <c r="B281" s="321"/>
      <c r="C281" s="323"/>
    </row>
    <row r="282" spans="1:3" ht="38.25" customHeight="1" thickBot="1">
      <c r="A282" s="116" t="str">
        <f>"Name:  "&amp;Main!E151</f>
        <v>Name:  </v>
      </c>
      <c r="B282" s="322"/>
      <c r="C282" s="324"/>
    </row>
    <row r="283" ht="38.25" customHeight="1"/>
    <row r="284" ht="38.25" customHeight="1"/>
    <row r="285" ht="38.25" customHeight="1"/>
    <row r="286" ht="38.25" customHeight="1"/>
    <row r="287" ht="38.25" customHeight="1"/>
    <row r="288" ht="38.25" customHeight="1"/>
    <row r="289" ht="38.25" customHeight="1"/>
    <row r="290" ht="38.25" customHeight="1"/>
    <row r="291" ht="38.25" customHeight="1"/>
    <row r="292" ht="38.25" customHeight="1"/>
    <row r="293" ht="38.25" customHeight="1"/>
    <row r="294" ht="38.25" customHeight="1"/>
    <row r="295" ht="38.25" customHeight="1"/>
    <row r="296" ht="38.25" customHeight="1"/>
    <row r="297" ht="38.25" customHeight="1"/>
    <row r="298" ht="38.25" customHeight="1"/>
    <row r="299" ht="38.25" customHeight="1"/>
    <row r="300" ht="38.25" customHeight="1"/>
    <row r="301" ht="38.25" customHeight="1"/>
    <row r="302" ht="38.25" customHeight="1"/>
    <row r="303" ht="38.25" customHeight="1"/>
    <row r="304" ht="38.25" customHeight="1"/>
    <row r="305" ht="38.25" customHeight="1"/>
    <row r="306" ht="38.25" customHeight="1"/>
    <row r="307" ht="38.25" customHeight="1"/>
    <row r="308" ht="38.25" customHeight="1"/>
    <row r="309" ht="38.25" customHeight="1"/>
    <row r="310" ht="38.25" customHeight="1"/>
    <row r="311" ht="38.25" customHeight="1"/>
    <row r="312" ht="38.25" customHeight="1"/>
    <row r="313" ht="38.25" customHeight="1"/>
    <row r="314" ht="38.25" customHeight="1"/>
    <row r="315" ht="38.25" customHeight="1"/>
    <row r="316" ht="38.25" customHeight="1"/>
    <row r="317" ht="38.25" customHeight="1"/>
    <row r="318" ht="38.25" customHeight="1"/>
    <row r="319" ht="38.25" customHeight="1"/>
    <row r="320" ht="38.25" customHeight="1"/>
    <row r="321" ht="38.25" customHeight="1"/>
    <row r="322" ht="38.25" customHeight="1"/>
    <row r="323" ht="38.25" customHeight="1"/>
    <row r="324" ht="38.25" customHeight="1"/>
    <row r="325" ht="38.25" customHeight="1"/>
    <row r="326" ht="38.25" customHeight="1"/>
    <row r="327" ht="38.25" customHeight="1"/>
    <row r="328" ht="38.25" customHeight="1"/>
    <row r="329" ht="38.25" customHeight="1"/>
    <row r="330" ht="38.25" customHeight="1"/>
    <row r="331" ht="38.25" customHeight="1"/>
    <row r="332" ht="38.25" customHeight="1"/>
    <row r="333" ht="38.25" customHeight="1"/>
    <row r="334" ht="38.25" customHeight="1"/>
    <row r="335" ht="38.25" customHeight="1"/>
    <row r="336" ht="38.25" customHeight="1"/>
    <row r="337" ht="38.25" customHeight="1"/>
    <row r="338" ht="38.25" customHeight="1"/>
    <row r="339" ht="38.25" customHeight="1"/>
    <row r="340" ht="38.25" customHeight="1"/>
    <row r="341" ht="38.25" customHeight="1"/>
    <row r="342" ht="38.25" customHeight="1"/>
    <row r="343" ht="38.25" customHeight="1"/>
    <row r="344" ht="38.25" customHeight="1"/>
    <row r="345" ht="38.25" customHeight="1"/>
    <row r="346" ht="38.25" customHeight="1"/>
    <row r="347" ht="38.25" customHeight="1"/>
    <row r="348" ht="38.25" customHeight="1"/>
    <row r="349" ht="38.25" customHeight="1"/>
    <row r="350" ht="38.25" customHeight="1"/>
    <row r="351" ht="38.25" customHeight="1"/>
    <row r="352" ht="38.25" customHeight="1"/>
    <row r="353" ht="38.25" customHeight="1"/>
    <row r="354" ht="38.25" customHeight="1"/>
    <row r="355" ht="38.25" customHeight="1"/>
    <row r="356" ht="38.25" customHeight="1"/>
    <row r="357" ht="38.25" customHeight="1"/>
    <row r="358" ht="38.25" customHeight="1"/>
    <row r="359" ht="38.25" customHeight="1"/>
    <row r="360" ht="38.25" customHeight="1"/>
    <row r="361" ht="38.25" customHeight="1"/>
    <row r="362" ht="38.25" customHeight="1"/>
    <row r="363" ht="38.25" customHeight="1"/>
    <row r="364" ht="38.25" customHeight="1"/>
    <row r="365" ht="38.25" customHeight="1"/>
    <row r="366" ht="38.25" customHeight="1"/>
    <row r="367" ht="38.25" customHeight="1"/>
    <row r="368" ht="38.25" customHeight="1"/>
    <row r="369" ht="38.25" customHeight="1"/>
    <row r="370" ht="38.25" customHeight="1"/>
    <row r="371" ht="38.25" customHeight="1"/>
    <row r="372" ht="38.25" customHeight="1"/>
    <row r="373" ht="38.25" customHeight="1"/>
    <row r="374" ht="38.25" customHeight="1"/>
    <row r="375" ht="38.25" customHeight="1"/>
    <row r="376" ht="38.25" customHeight="1"/>
    <row r="377" ht="38.25" customHeight="1"/>
    <row r="378" ht="38.25" customHeight="1"/>
    <row r="379" ht="38.25" customHeight="1"/>
    <row r="380" ht="38.25" customHeight="1"/>
    <row r="381" ht="38.25" customHeight="1"/>
    <row r="382" ht="38.25" customHeight="1"/>
    <row r="383" ht="38.25" customHeight="1"/>
    <row r="384" ht="38.25" customHeight="1"/>
    <row r="385" ht="38.25" customHeight="1"/>
    <row r="386" ht="38.25" customHeight="1"/>
    <row r="387" ht="38.25" customHeight="1"/>
    <row r="388" ht="38.25" customHeight="1"/>
    <row r="389" ht="38.25" customHeight="1"/>
    <row r="390" ht="38.25" customHeight="1"/>
    <row r="391" ht="38.25" customHeight="1"/>
    <row r="392" ht="38.25" customHeight="1"/>
    <row r="393" ht="38.25" customHeight="1"/>
    <row r="394" ht="38.25" customHeight="1"/>
    <row r="395" ht="38.25" customHeight="1"/>
    <row r="396" ht="38.25" customHeight="1"/>
    <row r="397" ht="38.25" customHeight="1"/>
    <row r="398" ht="38.25" customHeight="1"/>
    <row r="399" ht="38.25" customHeight="1"/>
    <row r="400" ht="38.25" customHeight="1"/>
    <row r="401" ht="38.25" customHeight="1"/>
    <row r="402" ht="38.25" customHeight="1"/>
    <row r="403" ht="38.25" customHeight="1"/>
    <row r="404" ht="38.25" customHeight="1"/>
    <row r="405" ht="38.25" customHeight="1"/>
    <row r="406" ht="38.25" customHeight="1"/>
    <row r="407" ht="38.25" customHeight="1"/>
    <row r="408" ht="38.25" customHeight="1"/>
    <row r="409" ht="38.25" customHeight="1"/>
    <row r="410" ht="38.25" customHeight="1"/>
    <row r="411" ht="38.25" customHeight="1"/>
    <row r="412" ht="38.25" customHeight="1"/>
    <row r="413" ht="38.25" customHeight="1"/>
    <row r="414" ht="38.25" customHeight="1"/>
    <row r="415" ht="38.25" customHeight="1"/>
    <row r="416" ht="38.25" customHeight="1"/>
    <row r="417" ht="38.25" customHeight="1"/>
    <row r="418" ht="38.25" customHeight="1"/>
    <row r="419" ht="38.25" customHeight="1"/>
    <row r="420" ht="38.25" customHeight="1"/>
    <row r="421" ht="38.25" customHeight="1"/>
    <row r="422" ht="38.25" customHeight="1"/>
    <row r="423" ht="38.25" customHeight="1"/>
    <row r="424" ht="38.25" customHeight="1"/>
    <row r="425" ht="38.25" customHeight="1"/>
    <row r="426" ht="38.25" customHeight="1"/>
    <row r="427" ht="38.25" customHeight="1"/>
    <row r="428" ht="38.25" customHeight="1"/>
    <row r="429" ht="38.25" customHeight="1"/>
    <row r="430" ht="38.25" customHeight="1"/>
    <row r="431" ht="38.25" customHeight="1"/>
    <row r="432" ht="38.25" customHeight="1"/>
    <row r="433" ht="38.25" customHeight="1"/>
    <row r="434" ht="38.25" customHeight="1"/>
    <row r="435" ht="38.25" customHeight="1"/>
    <row r="436" ht="38.25" customHeight="1"/>
    <row r="437" ht="38.25" customHeight="1"/>
    <row r="438" ht="38.25" customHeight="1"/>
    <row r="439" ht="38.25" customHeight="1"/>
    <row r="440" ht="38.25" customHeight="1"/>
    <row r="441" ht="38.25" customHeight="1"/>
    <row r="442" ht="38.25" customHeight="1"/>
    <row r="443" ht="38.25" customHeight="1"/>
    <row r="444" ht="38.25" customHeight="1"/>
    <row r="445" ht="38.25" customHeight="1"/>
    <row r="446" ht="38.25" customHeight="1"/>
    <row r="447" ht="38.25" customHeight="1"/>
    <row r="448" ht="38.25" customHeight="1"/>
    <row r="449" ht="38.25" customHeight="1"/>
    <row r="450" ht="38.25" customHeight="1"/>
    <row r="451" ht="38.25" customHeight="1"/>
    <row r="452" ht="38.25" customHeight="1"/>
    <row r="453" ht="38.25" customHeight="1"/>
    <row r="454" ht="38.25" customHeight="1"/>
    <row r="455" ht="38.25" customHeight="1"/>
    <row r="456" ht="38.25" customHeight="1"/>
    <row r="457" ht="38.25" customHeight="1"/>
    <row r="458" ht="38.25" customHeight="1"/>
    <row r="459" ht="38.25" customHeight="1"/>
    <row r="460" ht="38.25" customHeight="1"/>
    <row r="461" ht="38.25" customHeight="1"/>
    <row r="462" ht="38.25" customHeight="1"/>
    <row r="463" ht="38.25" customHeight="1"/>
    <row r="464" ht="38.25" customHeight="1"/>
    <row r="465" ht="38.25" customHeight="1"/>
    <row r="466" ht="38.25" customHeight="1"/>
    <row r="467" ht="38.25" customHeight="1"/>
    <row r="468" ht="38.25" customHeight="1"/>
    <row r="469" ht="38.25" customHeight="1"/>
    <row r="470" ht="38.25" customHeight="1"/>
    <row r="471" ht="38.25" customHeight="1"/>
    <row r="472" ht="38.25" customHeight="1"/>
    <row r="473" ht="38.25" customHeight="1"/>
    <row r="474" ht="38.25" customHeight="1"/>
    <row r="475" ht="38.25" customHeight="1"/>
    <row r="476" ht="38.25" customHeight="1"/>
    <row r="477" ht="38.25" customHeight="1"/>
    <row r="478" ht="38.25" customHeight="1"/>
    <row r="479" ht="38.25" customHeight="1"/>
    <row r="480" ht="38.25" customHeight="1"/>
    <row r="481" ht="38.25" customHeight="1"/>
    <row r="482" ht="38.25" customHeight="1"/>
    <row r="483" ht="38.25" customHeight="1"/>
    <row r="484" ht="38.25" customHeight="1"/>
    <row r="485" ht="38.25" customHeight="1"/>
    <row r="486" ht="38.25" customHeight="1"/>
    <row r="487" ht="38.25" customHeight="1"/>
    <row r="488" ht="38.25" customHeight="1"/>
    <row r="489" ht="38.25" customHeight="1"/>
    <row r="490" ht="38.25" customHeight="1"/>
    <row r="491" ht="38.25" customHeight="1"/>
    <row r="492" ht="38.25" customHeight="1"/>
    <row r="493" ht="38.25" customHeight="1"/>
    <row r="494" ht="38.25" customHeight="1"/>
    <row r="495" ht="38.25" customHeight="1"/>
    <row r="496" ht="38.25" customHeight="1"/>
    <row r="497" ht="38.25" customHeight="1"/>
    <row r="498" ht="38.25" customHeight="1"/>
    <row r="499" ht="38.25" customHeight="1"/>
    <row r="500" ht="38.25" customHeight="1"/>
    <row r="501" ht="38.25" customHeight="1"/>
    <row r="502" ht="38.25" customHeight="1"/>
    <row r="503" ht="38.25" customHeight="1"/>
    <row r="504" ht="38.25" customHeight="1"/>
    <row r="505" ht="38.25" customHeight="1"/>
    <row r="506" ht="38.25" customHeight="1"/>
    <row r="507" ht="38.25" customHeight="1"/>
    <row r="508" ht="38.25" customHeight="1"/>
    <row r="509" ht="38.25" customHeight="1"/>
    <row r="510" ht="38.25" customHeight="1"/>
    <row r="511" ht="38.25" customHeight="1"/>
    <row r="512" ht="38.25" customHeight="1"/>
    <row r="513" ht="38.25" customHeight="1"/>
    <row r="514" ht="38.25" customHeight="1"/>
    <row r="515" ht="38.25" customHeight="1"/>
    <row r="516" ht="38.25" customHeight="1"/>
    <row r="517" ht="38.25" customHeight="1"/>
    <row r="518" ht="38.25" customHeight="1"/>
    <row r="519" ht="38.25" customHeight="1"/>
    <row r="520" ht="38.25" customHeight="1"/>
    <row r="521" ht="38.25" customHeight="1"/>
    <row r="522" ht="38.25" customHeight="1"/>
    <row r="523" ht="38.25" customHeight="1"/>
    <row r="524" ht="38.25" customHeight="1"/>
    <row r="525" ht="38.25" customHeight="1"/>
    <row r="526" ht="38.25" customHeight="1"/>
    <row r="527" ht="38.25" customHeight="1"/>
    <row r="528" ht="38.25" customHeight="1"/>
    <row r="529" ht="38.25" customHeight="1"/>
    <row r="530" ht="38.25" customHeight="1"/>
    <row r="531" ht="38.25" customHeight="1"/>
    <row r="532" ht="38.25" customHeight="1"/>
    <row r="533" ht="38.25" customHeight="1"/>
    <row r="534" ht="38.25" customHeight="1"/>
    <row r="535" ht="38.25" customHeight="1"/>
    <row r="536" ht="38.25" customHeight="1"/>
    <row r="537" ht="38.25" customHeight="1"/>
    <row r="538" ht="38.25" customHeight="1"/>
    <row r="539" ht="38.25" customHeight="1"/>
    <row r="540" ht="38.25" customHeight="1"/>
    <row r="541" ht="38.25" customHeight="1"/>
    <row r="542" ht="38.25" customHeight="1"/>
    <row r="543" ht="38.25" customHeight="1"/>
    <row r="544" ht="38.25" customHeight="1"/>
    <row r="545" ht="38.25" customHeight="1"/>
    <row r="546" ht="38.25" customHeight="1"/>
    <row r="547" ht="38.25" customHeight="1"/>
    <row r="548" ht="38.25" customHeight="1"/>
    <row r="549" ht="38.25" customHeight="1"/>
    <row r="550" ht="38.25" customHeight="1"/>
    <row r="551" ht="38.25" customHeight="1"/>
    <row r="552" ht="38.25" customHeight="1"/>
    <row r="553" ht="38.25" customHeight="1"/>
    <row r="554" ht="38.25" customHeight="1"/>
    <row r="555" ht="38.25" customHeight="1"/>
    <row r="556" ht="38.25" customHeight="1"/>
    <row r="557" ht="38.25" customHeight="1"/>
    <row r="558" ht="38.25" customHeight="1"/>
    <row r="559" ht="38.25" customHeight="1"/>
    <row r="560" ht="38.25" customHeight="1"/>
    <row r="561" ht="38.25" customHeight="1"/>
    <row r="562" ht="38.25" customHeight="1"/>
    <row r="563" ht="38.25" customHeight="1"/>
    <row r="564" ht="38.25" customHeight="1"/>
    <row r="565" ht="38.25" customHeight="1"/>
    <row r="566" ht="38.25" customHeight="1"/>
    <row r="567" ht="38.25" customHeight="1"/>
    <row r="568" ht="38.25" customHeight="1"/>
    <row r="569" ht="38.25" customHeight="1"/>
    <row r="570" ht="38.25" customHeight="1"/>
    <row r="571" ht="38.25" customHeight="1"/>
    <row r="572" ht="38.25" customHeight="1"/>
    <row r="573" ht="38.25" customHeight="1"/>
    <row r="574" ht="38.25" customHeight="1"/>
    <row r="575" ht="38.25" customHeight="1"/>
    <row r="576" ht="38.25" customHeight="1"/>
    <row r="577" ht="38.25" customHeight="1"/>
    <row r="578" ht="38.25" customHeight="1"/>
    <row r="579" ht="38.25" customHeight="1"/>
    <row r="580" ht="38.25" customHeight="1"/>
    <row r="581" ht="38.25" customHeight="1"/>
    <row r="582" ht="38.25" customHeight="1"/>
    <row r="583" ht="38.25" customHeight="1"/>
    <row r="584" ht="38.25" customHeight="1"/>
    <row r="585" ht="38.25" customHeight="1"/>
    <row r="586" ht="38.25" customHeight="1"/>
    <row r="587" ht="38.25" customHeight="1"/>
    <row r="588" ht="38.25" customHeight="1"/>
    <row r="589" ht="38.25" customHeight="1"/>
    <row r="590" ht="38.25" customHeight="1"/>
    <row r="591" ht="38.25" customHeight="1"/>
    <row r="592" ht="38.25" customHeight="1"/>
    <row r="593" ht="38.25" customHeight="1"/>
    <row r="594" ht="38.25" customHeight="1"/>
    <row r="595" ht="38.25" customHeight="1"/>
    <row r="596" ht="38.25" customHeight="1"/>
    <row r="597" ht="38.25" customHeight="1"/>
    <row r="598" ht="38.25" customHeight="1"/>
    <row r="599" ht="38.25" customHeight="1"/>
    <row r="600" ht="38.25" customHeight="1"/>
    <row r="601" ht="38.25" customHeight="1"/>
    <row r="602" ht="38.25" customHeight="1"/>
    <row r="603" ht="38.25" customHeight="1"/>
    <row r="604" ht="38.25" customHeight="1"/>
    <row r="605" ht="38.25" customHeight="1"/>
    <row r="606" ht="38.25" customHeight="1"/>
    <row r="607" ht="38.25" customHeight="1"/>
    <row r="608" ht="38.25" customHeight="1"/>
    <row r="609" ht="38.25" customHeight="1"/>
    <row r="610" ht="38.25" customHeight="1"/>
    <row r="611" ht="38.25" customHeight="1"/>
    <row r="612" ht="38.25" customHeight="1"/>
    <row r="613" ht="38.25" customHeight="1"/>
    <row r="614" ht="38.25" customHeight="1"/>
    <row r="615" ht="38.25" customHeight="1"/>
    <row r="616" ht="38.25" customHeight="1"/>
    <row r="617" ht="38.25" customHeight="1"/>
    <row r="618" ht="38.25" customHeight="1"/>
    <row r="619" ht="38.25" customHeight="1"/>
    <row r="620" ht="38.25" customHeight="1"/>
    <row r="621" ht="38.25" customHeight="1"/>
    <row r="622" ht="38.25" customHeight="1"/>
    <row r="623" ht="38.25" customHeight="1"/>
    <row r="624" ht="38.25" customHeight="1"/>
    <row r="625" ht="38.25" customHeight="1"/>
    <row r="626" ht="38.25" customHeight="1"/>
    <row r="627" ht="38.25" customHeight="1"/>
    <row r="628" ht="38.25" customHeight="1"/>
    <row r="629" ht="38.25" customHeight="1"/>
    <row r="630" ht="38.25" customHeight="1"/>
    <row r="631" ht="38.25" customHeight="1"/>
    <row r="632" ht="38.25" customHeight="1"/>
    <row r="633" ht="38.25" customHeight="1"/>
    <row r="634" ht="38.25" customHeight="1"/>
    <row r="635" ht="38.25" customHeight="1"/>
    <row r="636" ht="38.25" customHeight="1"/>
    <row r="637" ht="38.25" customHeight="1"/>
    <row r="638" ht="38.25" customHeight="1"/>
    <row r="639" ht="38.25" customHeight="1"/>
    <row r="640" ht="38.25" customHeight="1"/>
    <row r="641" ht="38.25" customHeight="1"/>
    <row r="642" ht="38.25" customHeight="1"/>
    <row r="643" ht="38.25" customHeight="1"/>
    <row r="644" ht="38.25" customHeight="1"/>
    <row r="645" ht="38.25" customHeight="1"/>
    <row r="646" ht="38.25" customHeight="1"/>
    <row r="647" ht="38.25" customHeight="1"/>
    <row r="648" ht="38.25" customHeight="1"/>
    <row r="649" ht="38.25" customHeight="1"/>
    <row r="650" ht="38.25" customHeight="1"/>
    <row r="651" ht="38.25" customHeight="1"/>
    <row r="652" ht="38.25" customHeight="1"/>
    <row r="653" ht="38.25" customHeight="1"/>
    <row r="654" ht="38.25" customHeight="1"/>
    <row r="655" ht="38.25" customHeight="1"/>
    <row r="656" ht="38.25" customHeight="1"/>
    <row r="657" ht="38.25" customHeight="1"/>
    <row r="658" ht="38.25" customHeight="1"/>
    <row r="659" ht="38.25" customHeight="1"/>
    <row r="660" ht="38.25" customHeight="1"/>
    <row r="661" ht="38.25" customHeight="1"/>
    <row r="662" ht="38.25" customHeight="1"/>
    <row r="663" ht="38.25" customHeight="1"/>
  </sheetData>
  <sheetProtection sheet="1" objects="1" selectLockedCells="1"/>
  <mergeCells count="285">
    <mergeCell ref="A1:B1"/>
    <mergeCell ref="B3:B4"/>
    <mergeCell ref="C3: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43:B44"/>
    <mergeCell ref="C43:C44"/>
    <mergeCell ref="B259:B260"/>
    <mergeCell ref="C259:C260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23:B24"/>
    <mergeCell ref="C23:C24"/>
    <mergeCell ref="B25:B26"/>
    <mergeCell ref="C25:C26"/>
    <mergeCell ref="B27:B28"/>
    <mergeCell ref="C27:C28"/>
    <mergeCell ref="B41:B42"/>
    <mergeCell ref="C41:C42"/>
    <mergeCell ref="B29:B30"/>
    <mergeCell ref="C29:C30"/>
    <mergeCell ref="B31:B32"/>
    <mergeCell ref="C31:C32"/>
    <mergeCell ref="B33:B34"/>
    <mergeCell ref="C33:C34"/>
    <mergeCell ref="B255:B256"/>
    <mergeCell ref="C255:C256"/>
    <mergeCell ref="B257:B258"/>
    <mergeCell ref="C257:C258"/>
    <mergeCell ref="B35:B36"/>
    <mergeCell ref="C35:C36"/>
    <mergeCell ref="B37:B38"/>
    <mergeCell ref="C37:C38"/>
    <mergeCell ref="B39:B40"/>
    <mergeCell ref="C39:C40"/>
    <mergeCell ref="B249:B250"/>
    <mergeCell ref="C249:C250"/>
    <mergeCell ref="B251:B252"/>
    <mergeCell ref="C251:C252"/>
    <mergeCell ref="B253:B254"/>
    <mergeCell ref="C253:C254"/>
    <mergeCell ref="B243:B244"/>
    <mergeCell ref="C243:C244"/>
    <mergeCell ref="B245:B246"/>
    <mergeCell ref="C245:C246"/>
    <mergeCell ref="B247:B248"/>
    <mergeCell ref="C247:C248"/>
    <mergeCell ref="B155:B156"/>
    <mergeCell ref="C155:C156"/>
    <mergeCell ref="B157:B158"/>
    <mergeCell ref="C157:C158"/>
    <mergeCell ref="B159:B160"/>
    <mergeCell ref="C159:C160"/>
    <mergeCell ref="B87:B88"/>
    <mergeCell ref="C87:C88"/>
    <mergeCell ref="B89:B90"/>
    <mergeCell ref="B151:B152"/>
    <mergeCell ref="C151:C152"/>
    <mergeCell ref="B153:B154"/>
    <mergeCell ref="C153:C154"/>
    <mergeCell ref="B101:B102"/>
    <mergeCell ref="C101:C102"/>
    <mergeCell ref="B145:B146"/>
    <mergeCell ref="C145:C146"/>
    <mergeCell ref="B147:B148"/>
    <mergeCell ref="C147:C148"/>
    <mergeCell ref="B149:B150"/>
    <mergeCell ref="C149:C150"/>
    <mergeCell ref="B139:B140"/>
    <mergeCell ref="C139:C140"/>
    <mergeCell ref="B141:B142"/>
    <mergeCell ref="C141:C142"/>
    <mergeCell ref="B143:B144"/>
    <mergeCell ref="C143:C144"/>
    <mergeCell ref="B133:B134"/>
    <mergeCell ref="C133:C134"/>
    <mergeCell ref="B135:B136"/>
    <mergeCell ref="C135:C136"/>
    <mergeCell ref="B137:B138"/>
    <mergeCell ref="C137:C138"/>
    <mergeCell ref="B127:B128"/>
    <mergeCell ref="C127:C128"/>
    <mergeCell ref="B129:B130"/>
    <mergeCell ref="C129:C130"/>
    <mergeCell ref="B131:B132"/>
    <mergeCell ref="C131:C132"/>
    <mergeCell ref="B121:B122"/>
    <mergeCell ref="C121:C122"/>
    <mergeCell ref="B123:B124"/>
    <mergeCell ref="C123:C124"/>
    <mergeCell ref="B125:B126"/>
    <mergeCell ref="C125:C126"/>
    <mergeCell ref="B207:B208"/>
    <mergeCell ref="C207:C208"/>
    <mergeCell ref="B209:B210"/>
    <mergeCell ref="C209:C210"/>
    <mergeCell ref="B211:B212"/>
    <mergeCell ref="C211:C212"/>
    <mergeCell ref="B213:B214"/>
    <mergeCell ref="C213:C214"/>
    <mergeCell ref="B215:B216"/>
    <mergeCell ref="C215:C216"/>
    <mergeCell ref="B217:B218"/>
    <mergeCell ref="C217:C218"/>
    <mergeCell ref="B219:B220"/>
    <mergeCell ref="C219:C220"/>
    <mergeCell ref="B221:B222"/>
    <mergeCell ref="C221:C222"/>
    <mergeCell ref="B223:B224"/>
    <mergeCell ref="C223:C224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115:B116"/>
    <mergeCell ref="C115:C116"/>
    <mergeCell ref="B117:B118"/>
    <mergeCell ref="C117:C118"/>
    <mergeCell ref="B119:B120"/>
    <mergeCell ref="C119:C120"/>
    <mergeCell ref="B109:B110"/>
    <mergeCell ref="C109:C110"/>
    <mergeCell ref="B111:B112"/>
    <mergeCell ref="C111:C112"/>
    <mergeCell ref="B113:B114"/>
    <mergeCell ref="C113:C114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79:B80"/>
    <mergeCell ref="C79:C80"/>
    <mergeCell ref="B81:B82"/>
    <mergeCell ref="C81:C82"/>
    <mergeCell ref="B83:B84"/>
    <mergeCell ref="C83:C84"/>
    <mergeCell ref="B85:B86"/>
    <mergeCell ref="C85:C86"/>
    <mergeCell ref="C89:C90"/>
    <mergeCell ref="B91:B92"/>
    <mergeCell ref="C91:C92"/>
    <mergeCell ref="B93:B94"/>
    <mergeCell ref="C93:C94"/>
    <mergeCell ref="B95:B96"/>
    <mergeCell ref="C95:C96"/>
    <mergeCell ref="B97:B98"/>
    <mergeCell ref="C97:C98"/>
    <mergeCell ref="B241:B242"/>
    <mergeCell ref="C241:C242"/>
    <mergeCell ref="B161:B162"/>
    <mergeCell ref="C161:C162"/>
    <mergeCell ref="B189:B190"/>
    <mergeCell ref="C189:C190"/>
    <mergeCell ref="B191:B192"/>
    <mergeCell ref="C191:C192"/>
    <mergeCell ref="B163:B164"/>
    <mergeCell ref="C163:C164"/>
    <mergeCell ref="B165:B166"/>
    <mergeCell ref="C165:C166"/>
    <mergeCell ref="B167:B168"/>
    <mergeCell ref="C167:C168"/>
    <mergeCell ref="B169:B170"/>
    <mergeCell ref="C169:C170"/>
    <mergeCell ref="B171:B172"/>
    <mergeCell ref="C171:C172"/>
    <mergeCell ref="B173:B174"/>
    <mergeCell ref="C173:C174"/>
    <mergeCell ref="B187:B188"/>
    <mergeCell ref="C187:C188"/>
    <mergeCell ref="B175:B176"/>
    <mergeCell ref="C175:C176"/>
    <mergeCell ref="B177:B178"/>
    <mergeCell ref="C177:C178"/>
    <mergeCell ref="B179:B180"/>
    <mergeCell ref="C179:C180"/>
    <mergeCell ref="B181:B182"/>
    <mergeCell ref="C181:C182"/>
    <mergeCell ref="B183:B184"/>
    <mergeCell ref="C183:C184"/>
    <mergeCell ref="B185:B186"/>
    <mergeCell ref="C185:C186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1:B202"/>
    <mergeCell ref="C201:C202"/>
    <mergeCell ref="B203:B204"/>
    <mergeCell ref="C203:C204"/>
    <mergeCell ref="B205:B206"/>
    <mergeCell ref="C205:C206"/>
    <mergeCell ref="B99:B100"/>
    <mergeCell ref="C99:C100"/>
    <mergeCell ref="B103:B104"/>
    <mergeCell ref="C103:C104"/>
    <mergeCell ref="B105:B106"/>
    <mergeCell ref="C105:C106"/>
    <mergeCell ref="B107:B108"/>
    <mergeCell ref="C107:C108"/>
    <mergeCell ref="B271:B272"/>
    <mergeCell ref="C271:C272"/>
    <mergeCell ref="B261:B262"/>
    <mergeCell ref="C261:C262"/>
    <mergeCell ref="B263:B264"/>
    <mergeCell ref="C263:C264"/>
    <mergeCell ref="B265:B266"/>
    <mergeCell ref="C265:C266"/>
    <mergeCell ref="B281:B282"/>
    <mergeCell ref="C281:C282"/>
    <mergeCell ref="B273:B274"/>
    <mergeCell ref="C273:C274"/>
    <mergeCell ref="B275:B276"/>
    <mergeCell ref="C275:C276"/>
    <mergeCell ref="B277:B278"/>
    <mergeCell ref="C277:C278"/>
    <mergeCell ref="F3:K3"/>
    <mergeCell ref="F4:K4"/>
    <mergeCell ref="F5:K5"/>
    <mergeCell ref="F6:K6"/>
    <mergeCell ref="B279:B280"/>
    <mergeCell ref="C279:C280"/>
    <mergeCell ref="B267:B268"/>
    <mergeCell ref="C267:C268"/>
    <mergeCell ref="B269:B270"/>
    <mergeCell ref="C269:C270"/>
  </mergeCells>
  <printOptions/>
  <pageMargins left="0.2" right="0" top="0.2" bottom="0" header="0" footer="0"/>
  <pageSetup horizontalDpi="600" verticalDpi="600" orientation="portrait" r:id="rId1"/>
  <headerFooter alignWithMargins="0">
    <oddFooter>&amp;C&amp;"-,Italic"&amp;9Page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K302"/>
  <sheetViews>
    <sheetView zoomScalePageLayoutView="0" workbookViewId="0" topLeftCell="A1">
      <selection activeCell="C1" sqref="C1"/>
    </sheetView>
  </sheetViews>
  <sheetFormatPr defaultColWidth="9.140625" defaultRowHeight="15"/>
  <cols>
    <col min="1" max="3" width="34.28125" style="76" customWidth="1"/>
    <col min="4" max="16384" width="9.140625" style="76" customWidth="1"/>
  </cols>
  <sheetData>
    <row r="1" spans="1:3" ht="15" customHeight="1">
      <c r="A1" s="325" t="str">
        <f>"Event:  "&amp;Main!V3</f>
        <v>Event:  Soldier Hollow Pursuit Biathlon 30 DEC 2017</v>
      </c>
      <c r="B1" s="325"/>
      <c r="C1" s="165" t="s">
        <v>115</v>
      </c>
    </row>
    <row r="2" spans="1:3" ht="3.75" customHeight="1" thickBot="1">
      <c r="A2" s="75"/>
      <c r="B2" s="75"/>
      <c r="C2" s="77"/>
    </row>
    <row r="3" spans="1:11" ht="36" customHeight="1">
      <c r="A3" s="166" t="str">
        <f>"BIB #  "&amp;Main!$D2</f>
        <v>BIB #  </v>
      </c>
      <c r="B3" s="166" t="str">
        <f>"BIB #  "&amp;Main!$D3</f>
        <v>BIB #  </v>
      </c>
      <c r="C3" s="166" t="str">
        <f>"BIB #  "&amp;Main!$D4</f>
        <v>BIB #  </v>
      </c>
      <c r="F3" s="326" t="s">
        <v>233</v>
      </c>
      <c r="G3" s="327"/>
      <c r="H3" s="327"/>
      <c r="I3" s="327"/>
      <c r="J3" s="327"/>
      <c r="K3" s="328"/>
    </row>
    <row r="4" spans="1:11" ht="36" customHeight="1">
      <c r="A4" s="114" t="str">
        <f>"Name:  "&amp;Main!$E2</f>
        <v>Name:  </v>
      </c>
      <c r="B4" s="114" t="str">
        <f>"Name:  "&amp;Main!$E3</f>
        <v>Name:  </v>
      </c>
      <c r="C4" s="114" t="str">
        <f>"Name:  "&amp;Main!$E4</f>
        <v>Name:  </v>
      </c>
      <c r="F4" s="315" t="s">
        <v>228</v>
      </c>
      <c r="G4" s="316"/>
      <c r="H4" s="316"/>
      <c r="I4" s="316"/>
      <c r="J4" s="316"/>
      <c r="K4" s="317"/>
    </row>
    <row r="5" spans="1:11" ht="76.5" customHeight="1">
      <c r="A5" s="111"/>
      <c r="B5" s="111"/>
      <c r="C5" s="111"/>
      <c r="F5" s="315" t="s">
        <v>229</v>
      </c>
      <c r="G5" s="316"/>
      <c r="H5" s="316"/>
      <c r="I5" s="316"/>
      <c r="J5" s="316"/>
      <c r="K5" s="317"/>
    </row>
    <row r="6" spans="1:11" ht="76.5" customHeight="1" thickBot="1">
      <c r="A6" s="111"/>
      <c r="B6" s="111"/>
      <c r="C6" s="111"/>
      <c r="F6" s="318" t="s">
        <v>232</v>
      </c>
      <c r="G6" s="319"/>
      <c r="H6" s="319"/>
      <c r="I6" s="319"/>
      <c r="J6" s="319"/>
      <c r="K6" s="320"/>
    </row>
    <row r="7" spans="1:3" ht="75.75" customHeight="1">
      <c r="A7" s="111"/>
      <c r="B7" s="111"/>
      <c r="C7" s="111"/>
    </row>
    <row r="8" spans="1:3" ht="76.5" customHeight="1" thickBot="1">
      <c r="A8" s="112"/>
      <c r="B8" s="112"/>
      <c r="C8" s="112"/>
    </row>
    <row r="9" spans="1:3" ht="36" customHeight="1">
      <c r="A9" s="166" t="str">
        <f>"BIB #  "&amp;Main!$D5</f>
        <v>BIB #  </v>
      </c>
      <c r="B9" s="166" t="str">
        <f>"BIB #  "&amp;Main!$D6</f>
        <v>BIB #  </v>
      </c>
      <c r="C9" s="166" t="str">
        <f>"BIB #  "&amp;Main!$D7</f>
        <v>BIB #  </v>
      </c>
    </row>
    <row r="10" spans="1:3" ht="36" customHeight="1">
      <c r="A10" s="114" t="str">
        <f>"Name:  "&amp;Main!$E5</f>
        <v>Name:  </v>
      </c>
      <c r="B10" s="114" t="str">
        <f>"Name:  "&amp;Main!$E6</f>
        <v>Name:  </v>
      </c>
      <c r="C10" s="114" t="str">
        <f>"Name:  "&amp;Main!$E7</f>
        <v>Name:  </v>
      </c>
    </row>
    <row r="11" spans="1:3" ht="76.5" customHeight="1">
      <c r="A11" s="111"/>
      <c r="B11" s="111"/>
      <c r="C11" s="111"/>
    </row>
    <row r="12" spans="1:3" ht="76.5" customHeight="1">
      <c r="A12" s="111"/>
      <c r="B12" s="111"/>
      <c r="C12" s="111"/>
    </row>
    <row r="13" spans="1:3" ht="76.5" customHeight="1">
      <c r="A13" s="111"/>
      <c r="B13" s="111"/>
      <c r="C13" s="111"/>
    </row>
    <row r="14" spans="1:3" ht="76.5" customHeight="1" thickBot="1">
      <c r="A14" s="112"/>
      <c r="B14" s="112"/>
      <c r="C14" s="112"/>
    </row>
    <row r="15" spans="1:3" ht="36" customHeight="1">
      <c r="A15" s="166" t="str">
        <f>"BIB #  "&amp;Main!$D8</f>
        <v>BIB #  </v>
      </c>
      <c r="B15" s="166" t="str">
        <f>"BIB #  "&amp;Main!$D9</f>
        <v>BIB #  </v>
      </c>
      <c r="C15" s="166" t="str">
        <f>"BIB #  "&amp;Main!$D10</f>
        <v>BIB #  </v>
      </c>
    </row>
    <row r="16" spans="1:3" ht="36" customHeight="1">
      <c r="A16" s="114" t="str">
        <f>"Name:  "&amp;Main!$E8</f>
        <v>Name:  </v>
      </c>
      <c r="B16" s="114" t="str">
        <f>"Name:  "&amp;Main!$E9</f>
        <v>Name:  </v>
      </c>
      <c r="C16" s="114" t="str">
        <f>"Name:  "&amp;Main!$E10</f>
        <v>Name:  </v>
      </c>
    </row>
    <row r="17" spans="1:3" ht="76.5" customHeight="1">
      <c r="A17" s="111"/>
      <c r="B17" s="111"/>
      <c r="C17" s="111"/>
    </row>
    <row r="18" spans="1:3" ht="76.5" customHeight="1">
      <c r="A18" s="111"/>
      <c r="B18" s="111"/>
      <c r="C18" s="111"/>
    </row>
    <row r="19" spans="1:3" ht="75.75" customHeight="1">
      <c r="A19" s="111"/>
      <c r="B19" s="111"/>
      <c r="C19" s="111"/>
    </row>
    <row r="20" spans="1:3" ht="76.5" customHeight="1" thickBot="1">
      <c r="A20" s="112"/>
      <c r="B20" s="112"/>
      <c r="C20" s="112"/>
    </row>
    <row r="21" spans="1:3" ht="36" customHeight="1">
      <c r="A21" s="166" t="str">
        <f>"BIB #  "&amp;Main!$D11</f>
        <v>BIB #  </v>
      </c>
      <c r="B21" s="166" t="str">
        <f>"BIB #  "&amp;Main!$D12</f>
        <v>BIB #  </v>
      </c>
      <c r="C21" s="166" t="str">
        <f>"BIB #  "&amp;Main!$D13</f>
        <v>BIB #  </v>
      </c>
    </row>
    <row r="22" spans="1:3" ht="36" customHeight="1">
      <c r="A22" s="114" t="str">
        <f>"Name:  "&amp;Main!$E11</f>
        <v>Name:  </v>
      </c>
      <c r="B22" s="114" t="str">
        <f>"Name:  "&amp;Main!$E12</f>
        <v>Name:  </v>
      </c>
      <c r="C22" s="114" t="str">
        <f>"Name:  "&amp;Main!$E13</f>
        <v>Name:  </v>
      </c>
    </row>
    <row r="23" spans="1:3" ht="76.5" customHeight="1">
      <c r="A23" s="111"/>
      <c r="B23" s="111"/>
      <c r="C23" s="111"/>
    </row>
    <row r="24" spans="1:3" ht="76.5" customHeight="1">
      <c r="A24" s="111"/>
      <c r="B24" s="111"/>
      <c r="C24" s="111"/>
    </row>
    <row r="25" spans="1:3" ht="76.5" customHeight="1">
      <c r="A25" s="111"/>
      <c r="B25" s="111"/>
      <c r="C25" s="111"/>
    </row>
    <row r="26" spans="1:3" ht="76.5" customHeight="1" thickBot="1">
      <c r="A26" s="112"/>
      <c r="B26" s="112"/>
      <c r="C26" s="112"/>
    </row>
    <row r="27" spans="1:3" ht="36" customHeight="1">
      <c r="A27" s="166" t="str">
        <f>"BIB #  "&amp;Main!$D14</f>
        <v>BIB #  </v>
      </c>
      <c r="B27" s="166" t="str">
        <f>"BIB #  "&amp;Main!$D15</f>
        <v>BIB #  </v>
      </c>
      <c r="C27" s="166" t="str">
        <f>"BIB #  "&amp;Main!$D16</f>
        <v>BIB #  </v>
      </c>
    </row>
    <row r="28" spans="1:3" ht="36" customHeight="1">
      <c r="A28" s="114" t="str">
        <f>"Name:  "&amp;Main!$E14</f>
        <v>Name:  </v>
      </c>
      <c r="B28" s="114" t="str">
        <f>"Name:  "&amp;Main!$E15</f>
        <v>Name:  </v>
      </c>
      <c r="C28" s="114" t="str">
        <f>"Name:  "&amp;Main!$E16</f>
        <v>Name:  </v>
      </c>
    </row>
    <row r="29" spans="1:3" ht="76.5" customHeight="1">
      <c r="A29" s="111"/>
      <c r="B29" s="111"/>
      <c r="C29" s="111"/>
    </row>
    <row r="30" spans="1:3" ht="76.5" customHeight="1">
      <c r="A30" s="111"/>
      <c r="B30" s="111"/>
      <c r="C30" s="111"/>
    </row>
    <row r="31" spans="1:3" ht="76.5" customHeight="1">
      <c r="A31" s="111"/>
      <c r="B31" s="111"/>
      <c r="C31" s="111"/>
    </row>
    <row r="32" spans="1:3" ht="76.5" customHeight="1" thickBot="1">
      <c r="A32" s="112"/>
      <c r="B32" s="112"/>
      <c r="C32" s="112"/>
    </row>
    <row r="33" spans="1:3" ht="36" customHeight="1">
      <c r="A33" s="166" t="str">
        <f>"BIB #  "&amp;Main!$D17</f>
        <v>BIB #  </v>
      </c>
      <c r="B33" s="166" t="str">
        <f>"BIB #  "&amp;Main!$D18</f>
        <v>BIB #  </v>
      </c>
      <c r="C33" s="166" t="str">
        <f>"BIB #  "&amp;Main!$D19</f>
        <v>BIB #  </v>
      </c>
    </row>
    <row r="34" spans="1:3" ht="36" customHeight="1">
      <c r="A34" s="114" t="str">
        <f>"Name:  "&amp;Main!$E17</f>
        <v>Name:  </v>
      </c>
      <c r="B34" s="114" t="str">
        <f>"Name:  "&amp;Main!$E18</f>
        <v>Name:  </v>
      </c>
      <c r="C34" s="114" t="str">
        <f>"Name:  "&amp;Main!$E19</f>
        <v>Name:  </v>
      </c>
    </row>
    <row r="35" spans="1:3" ht="76.5" customHeight="1">
      <c r="A35" s="111"/>
      <c r="B35" s="111"/>
      <c r="C35" s="111"/>
    </row>
    <row r="36" spans="1:3" ht="76.5" customHeight="1">
      <c r="A36" s="111"/>
      <c r="B36" s="111"/>
      <c r="C36" s="111"/>
    </row>
    <row r="37" spans="1:3" ht="76.5" customHeight="1">
      <c r="A37" s="111"/>
      <c r="B37" s="111"/>
      <c r="C37" s="111"/>
    </row>
    <row r="38" spans="1:3" ht="76.5" customHeight="1" thickBot="1">
      <c r="A38" s="112"/>
      <c r="B38" s="112"/>
      <c r="C38" s="112"/>
    </row>
    <row r="39" spans="1:3" ht="36" customHeight="1">
      <c r="A39" s="166" t="str">
        <f>"BIB #  "&amp;Main!$D20</f>
        <v>BIB #  </v>
      </c>
      <c r="B39" s="166" t="str">
        <f>"BIB #  "&amp;Main!$D21</f>
        <v>BIB #  </v>
      </c>
      <c r="C39" s="166" t="str">
        <f>"BIB #  "&amp;Main!$D22</f>
        <v>BIB #  </v>
      </c>
    </row>
    <row r="40" spans="1:3" ht="36" customHeight="1">
      <c r="A40" s="114" t="str">
        <f>"Name:  "&amp;Main!$E20</f>
        <v>Name:  </v>
      </c>
      <c r="B40" s="114" t="str">
        <f>"Name:  "&amp;Main!$E21</f>
        <v>Name:  </v>
      </c>
      <c r="C40" s="114" t="str">
        <f>"Name:  "&amp;Main!$E22</f>
        <v>Name:  </v>
      </c>
    </row>
    <row r="41" spans="1:3" ht="76.5" customHeight="1">
      <c r="A41" s="111"/>
      <c r="B41" s="111"/>
      <c r="C41" s="111"/>
    </row>
    <row r="42" spans="1:3" ht="76.5" customHeight="1">
      <c r="A42" s="111"/>
      <c r="B42" s="111"/>
      <c r="C42" s="111"/>
    </row>
    <row r="43" spans="1:3" ht="75.75" customHeight="1">
      <c r="A43" s="111"/>
      <c r="B43" s="111"/>
      <c r="C43" s="111"/>
    </row>
    <row r="44" spans="1:3" ht="76.5" customHeight="1" thickBot="1">
      <c r="A44" s="112"/>
      <c r="B44" s="112"/>
      <c r="C44" s="112"/>
    </row>
    <row r="45" spans="1:3" ht="36" customHeight="1">
      <c r="A45" s="166" t="str">
        <f>"BIB #  "&amp;Main!$D23</f>
        <v>BIB #  </v>
      </c>
      <c r="B45" s="166" t="str">
        <f>"BIB #  "&amp;Main!$D24</f>
        <v>BIB #  </v>
      </c>
      <c r="C45" s="166" t="str">
        <f>"BIB #  "&amp;Main!$D25</f>
        <v>BIB #  </v>
      </c>
    </row>
    <row r="46" spans="1:3" ht="36" customHeight="1">
      <c r="A46" s="114" t="str">
        <f>"Name:  "&amp;Main!$E23</f>
        <v>Name:  </v>
      </c>
      <c r="B46" s="114" t="str">
        <f>"Name:  "&amp;Main!$E24</f>
        <v>Name:  </v>
      </c>
      <c r="C46" s="114" t="str">
        <f>"Name:  "&amp;Main!$E25</f>
        <v>Name:  </v>
      </c>
    </row>
    <row r="47" spans="1:3" ht="76.5" customHeight="1">
      <c r="A47" s="111"/>
      <c r="B47" s="111"/>
      <c r="C47" s="111"/>
    </row>
    <row r="48" spans="1:3" ht="76.5" customHeight="1">
      <c r="A48" s="111"/>
      <c r="B48" s="111"/>
      <c r="C48" s="111"/>
    </row>
    <row r="49" spans="1:3" ht="75.75" customHeight="1">
      <c r="A49" s="111"/>
      <c r="B49" s="111"/>
      <c r="C49" s="111"/>
    </row>
    <row r="50" spans="1:3" ht="76.5" customHeight="1" thickBot="1">
      <c r="A50" s="112"/>
      <c r="B50" s="112"/>
      <c r="C50" s="112"/>
    </row>
    <row r="51" spans="1:3" ht="36" customHeight="1">
      <c r="A51" s="166" t="str">
        <f>"BIB #  "&amp;Main!$D26</f>
        <v>BIB #  </v>
      </c>
      <c r="B51" s="166" t="str">
        <f>"BIB #  "&amp;Main!$D27</f>
        <v>BIB #  </v>
      </c>
      <c r="C51" s="166" t="str">
        <f>"BIB #  "&amp;Main!$D28</f>
        <v>BIB #  </v>
      </c>
    </row>
    <row r="52" spans="1:3" ht="36" customHeight="1">
      <c r="A52" s="114" t="str">
        <f>"Name:  "&amp;Main!$E26</f>
        <v>Name:  </v>
      </c>
      <c r="B52" s="114" t="str">
        <f>"Name:  "&amp;Main!$E27</f>
        <v>Name:  </v>
      </c>
      <c r="C52" s="114" t="str">
        <f>"Name:  "&amp;Main!$E28</f>
        <v>Name:  </v>
      </c>
    </row>
    <row r="53" spans="1:3" ht="76.5" customHeight="1">
      <c r="A53" s="111"/>
      <c r="B53" s="111"/>
      <c r="C53" s="111"/>
    </row>
    <row r="54" spans="1:3" ht="76.5" customHeight="1">
      <c r="A54" s="111"/>
      <c r="B54" s="111"/>
      <c r="C54" s="111"/>
    </row>
    <row r="55" spans="1:3" ht="75.75" customHeight="1">
      <c r="A55" s="111"/>
      <c r="B55" s="111"/>
      <c r="C55" s="111"/>
    </row>
    <row r="56" spans="1:3" ht="76.5" customHeight="1" thickBot="1">
      <c r="A56" s="112"/>
      <c r="B56" s="112"/>
      <c r="C56" s="112"/>
    </row>
    <row r="57" spans="1:3" ht="36" customHeight="1">
      <c r="A57" s="166" t="str">
        <f>"BIB #  "&amp;Main!$D29</f>
        <v>BIB #  </v>
      </c>
      <c r="B57" s="166" t="str">
        <f>"BIB #  "&amp;Main!$D30</f>
        <v>BIB #  </v>
      </c>
      <c r="C57" s="166" t="str">
        <f>"BIB #  "&amp;Main!$D31</f>
        <v>BIB #  </v>
      </c>
    </row>
    <row r="58" spans="1:3" ht="36" customHeight="1">
      <c r="A58" s="114" t="str">
        <f>"Name:  "&amp;Main!$E29</f>
        <v>Name:  </v>
      </c>
      <c r="B58" s="114" t="str">
        <f>"Name:  "&amp;Main!$E30</f>
        <v>Name:  </v>
      </c>
      <c r="C58" s="114" t="str">
        <f>"Name:  "&amp;Main!$E31</f>
        <v>Name:  </v>
      </c>
    </row>
    <row r="59" spans="1:3" ht="76.5" customHeight="1">
      <c r="A59" s="111"/>
      <c r="B59" s="111"/>
      <c r="C59" s="111"/>
    </row>
    <row r="60" spans="1:3" ht="76.5" customHeight="1">
      <c r="A60" s="111"/>
      <c r="B60" s="111"/>
      <c r="C60" s="111"/>
    </row>
    <row r="61" spans="1:3" ht="76.5" customHeight="1">
      <c r="A61" s="111"/>
      <c r="B61" s="111"/>
      <c r="C61" s="111"/>
    </row>
    <row r="62" spans="1:3" ht="76.5" customHeight="1" thickBot="1">
      <c r="A62" s="112"/>
      <c r="B62" s="112"/>
      <c r="C62" s="112"/>
    </row>
    <row r="63" spans="1:3" ht="36" customHeight="1">
      <c r="A63" s="166" t="str">
        <f>"BIB #  "&amp;Main!$D32</f>
        <v>BIB #  </v>
      </c>
      <c r="B63" s="166" t="str">
        <f>"BIB #  "&amp;Main!$D33</f>
        <v>BIB #  </v>
      </c>
      <c r="C63" s="166" t="str">
        <f>"BIB #  "&amp;Main!$D34</f>
        <v>BIB #  </v>
      </c>
    </row>
    <row r="64" spans="1:3" ht="36" customHeight="1">
      <c r="A64" s="114" t="str">
        <f>"Name:  "&amp;Main!$E32</f>
        <v>Name:  </v>
      </c>
      <c r="B64" s="114" t="str">
        <f>"Name:  "&amp;Main!$E33</f>
        <v>Name:  </v>
      </c>
      <c r="C64" s="114" t="str">
        <f>"Name:  "&amp;Main!$E34</f>
        <v>Name:  </v>
      </c>
    </row>
    <row r="65" spans="1:3" ht="76.5" customHeight="1">
      <c r="A65" s="111"/>
      <c r="B65" s="111"/>
      <c r="C65" s="111"/>
    </row>
    <row r="66" spans="1:3" ht="76.5" customHeight="1">
      <c r="A66" s="111"/>
      <c r="B66" s="111"/>
      <c r="C66" s="111"/>
    </row>
    <row r="67" spans="1:3" ht="76.5" customHeight="1">
      <c r="A67" s="111"/>
      <c r="B67" s="111"/>
      <c r="C67" s="111"/>
    </row>
    <row r="68" spans="1:3" ht="76.5" customHeight="1" thickBot="1">
      <c r="A68" s="112"/>
      <c r="B68" s="112"/>
      <c r="C68" s="112"/>
    </row>
    <row r="69" spans="1:3" ht="36" customHeight="1">
      <c r="A69" s="166" t="str">
        <f>"BIB #  "&amp;Main!$D35</f>
        <v>BIB #  </v>
      </c>
      <c r="B69" s="166" t="str">
        <f>"BIB #  "&amp;Main!$D36</f>
        <v>BIB #  </v>
      </c>
      <c r="C69" s="166" t="str">
        <f>"BIB #  "&amp;Main!$D37</f>
        <v>BIB #  </v>
      </c>
    </row>
    <row r="70" spans="1:3" ht="36" customHeight="1">
      <c r="A70" s="114" t="str">
        <f>"Name:  "&amp;Main!$E35</f>
        <v>Name:  </v>
      </c>
      <c r="B70" s="114" t="str">
        <f>"Name:  "&amp;Main!$E36</f>
        <v>Name:  </v>
      </c>
      <c r="C70" s="114" t="str">
        <f>"Name:  "&amp;Main!$E37</f>
        <v>Name:  </v>
      </c>
    </row>
    <row r="71" spans="1:3" ht="76.5" customHeight="1">
      <c r="A71" s="111"/>
      <c r="B71" s="111"/>
      <c r="C71" s="111"/>
    </row>
    <row r="72" spans="1:3" ht="76.5" customHeight="1">
      <c r="A72" s="111"/>
      <c r="B72" s="111"/>
      <c r="C72" s="111"/>
    </row>
    <row r="73" spans="1:3" ht="76.5" customHeight="1">
      <c r="A73" s="111"/>
      <c r="B73" s="111"/>
      <c r="C73" s="111"/>
    </row>
    <row r="74" spans="1:3" ht="76.5" customHeight="1" thickBot="1">
      <c r="A74" s="112"/>
      <c r="B74" s="112"/>
      <c r="C74" s="112"/>
    </row>
    <row r="75" spans="1:3" ht="36" customHeight="1">
      <c r="A75" s="166" t="str">
        <f>"BIB #  "&amp;Main!$D38</f>
        <v>BIB #  </v>
      </c>
      <c r="B75" s="166" t="str">
        <f>"BIB #  "&amp;Main!$D39</f>
        <v>BIB #  </v>
      </c>
      <c r="C75" s="166" t="str">
        <f>"BIB #  "&amp;Main!$D40</f>
        <v>BIB #  </v>
      </c>
    </row>
    <row r="76" spans="1:3" ht="36" customHeight="1">
      <c r="A76" s="114" t="str">
        <f>"Name:  "&amp;Main!$E38</f>
        <v>Name:  </v>
      </c>
      <c r="B76" s="114" t="str">
        <f>"Name:  "&amp;Main!$E39</f>
        <v>Name:  </v>
      </c>
      <c r="C76" s="114" t="str">
        <f>"Name:  "&amp;Main!$E40</f>
        <v>Name:  </v>
      </c>
    </row>
    <row r="77" spans="1:3" ht="76.5" customHeight="1">
      <c r="A77" s="111"/>
      <c r="B77" s="111"/>
      <c r="C77" s="111"/>
    </row>
    <row r="78" spans="1:3" ht="76.5" customHeight="1">
      <c r="A78" s="111"/>
      <c r="B78" s="111"/>
      <c r="C78" s="111"/>
    </row>
    <row r="79" spans="1:3" ht="76.5" customHeight="1">
      <c r="A79" s="111"/>
      <c r="B79" s="111"/>
      <c r="C79" s="111"/>
    </row>
    <row r="80" spans="1:3" ht="76.5" customHeight="1" thickBot="1">
      <c r="A80" s="112"/>
      <c r="B80" s="112"/>
      <c r="C80" s="112"/>
    </row>
    <row r="81" spans="1:3" ht="36" customHeight="1">
      <c r="A81" s="166" t="str">
        <f>"BIB #  "&amp;Main!$D41</f>
        <v>BIB #  </v>
      </c>
      <c r="B81" s="166" t="str">
        <f>"BIB #  "&amp;Main!$D42</f>
        <v>BIB #  </v>
      </c>
      <c r="C81" s="166" t="str">
        <f>"BIB #  "&amp;Main!$D43</f>
        <v>BIB #  </v>
      </c>
    </row>
    <row r="82" spans="1:3" ht="36" customHeight="1">
      <c r="A82" s="114" t="str">
        <f>"Name:  "&amp;Main!$E41</f>
        <v>Name:  </v>
      </c>
      <c r="B82" s="114" t="str">
        <f>"Name:  "&amp;Main!$E42</f>
        <v>Name:  </v>
      </c>
      <c r="C82" s="114" t="str">
        <f>"Name:  "&amp;Main!$E43</f>
        <v>Name:  </v>
      </c>
    </row>
    <row r="83" spans="1:3" ht="76.5" customHeight="1">
      <c r="A83" s="111"/>
      <c r="B83" s="111"/>
      <c r="C83" s="111"/>
    </row>
    <row r="84" spans="1:3" ht="76.5" customHeight="1">
      <c r="A84" s="111"/>
      <c r="B84" s="111"/>
      <c r="C84" s="111"/>
    </row>
    <row r="85" spans="1:3" ht="76.5" customHeight="1">
      <c r="A85" s="111"/>
      <c r="B85" s="111"/>
      <c r="C85" s="111"/>
    </row>
    <row r="86" spans="1:3" ht="76.5" customHeight="1" thickBot="1">
      <c r="A86" s="112"/>
      <c r="B86" s="112"/>
      <c r="C86" s="112"/>
    </row>
    <row r="87" spans="1:3" ht="36" customHeight="1">
      <c r="A87" s="166" t="str">
        <f>"BIB #  "&amp;Main!$D44</f>
        <v>BIB #  </v>
      </c>
      <c r="B87" s="166" t="str">
        <f>"BIB #  "&amp;Main!$D45</f>
        <v>BIB #  </v>
      </c>
      <c r="C87" s="166" t="str">
        <f>"BIB #  "&amp;Main!$D46</f>
        <v>BIB #  </v>
      </c>
    </row>
    <row r="88" spans="1:3" ht="36" customHeight="1">
      <c r="A88" s="114" t="str">
        <f>"Name:  "&amp;Main!$E44</f>
        <v>Name:  </v>
      </c>
      <c r="B88" s="114" t="str">
        <f>"Name:  "&amp;Main!$E45</f>
        <v>Name:  </v>
      </c>
      <c r="C88" s="114" t="str">
        <f>"Name:  "&amp;Main!$E46</f>
        <v>Name:  </v>
      </c>
    </row>
    <row r="89" spans="1:3" ht="76.5" customHeight="1">
      <c r="A89" s="111"/>
      <c r="B89" s="111"/>
      <c r="C89" s="111"/>
    </row>
    <row r="90" spans="1:3" ht="76.5" customHeight="1">
      <c r="A90" s="111"/>
      <c r="B90" s="111"/>
      <c r="C90" s="111"/>
    </row>
    <row r="91" spans="1:3" ht="76.5" customHeight="1">
      <c r="A91" s="111"/>
      <c r="B91" s="111"/>
      <c r="C91" s="111"/>
    </row>
    <row r="92" spans="1:3" ht="76.5" customHeight="1" thickBot="1">
      <c r="A92" s="112"/>
      <c r="B92" s="112"/>
      <c r="C92" s="112"/>
    </row>
    <row r="93" spans="1:3" ht="36" customHeight="1">
      <c r="A93" s="166" t="str">
        <f>"BIB #  "&amp;Main!$D47</f>
        <v>BIB #  </v>
      </c>
      <c r="B93" s="166" t="str">
        <f>"BIB #  "&amp;Main!$D48</f>
        <v>BIB #  </v>
      </c>
      <c r="C93" s="166" t="str">
        <f>"BIB #  "&amp;Main!$D49</f>
        <v>BIB #  </v>
      </c>
    </row>
    <row r="94" spans="1:3" ht="36" customHeight="1">
      <c r="A94" s="114" t="str">
        <f>"Name:  "&amp;Main!$E47</f>
        <v>Name:  </v>
      </c>
      <c r="B94" s="114" t="str">
        <f>"Name:  "&amp;Main!$E48</f>
        <v>Name:  </v>
      </c>
      <c r="C94" s="114" t="str">
        <f>"Name:  "&amp;Main!$E49</f>
        <v>Name:  </v>
      </c>
    </row>
    <row r="95" spans="1:3" ht="76.5" customHeight="1">
      <c r="A95" s="111"/>
      <c r="B95" s="111"/>
      <c r="C95" s="111"/>
    </row>
    <row r="96" spans="1:3" ht="76.5" customHeight="1">
      <c r="A96" s="111"/>
      <c r="B96" s="111"/>
      <c r="C96" s="111"/>
    </row>
    <row r="97" spans="1:3" ht="76.5" customHeight="1">
      <c r="A97" s="111"/>
      <c r="B97" s="111"/>
      <c r="C97" s="111"/>
    </row>
    <row r="98" spans="1:3" ht="76.5" customHeight="1" thickBot="1">
      <c r="A98" s="112"/>
      <c r="B98" s="112"/>
      <c r="C98" s="112"/>
    </row>
    <row r="99" spans="1:3" ht="36" customHeight="1">
      <c r="A99" s="166" t="str">
        <f>"BIB #  "&amp;Main!$D50</f>
        <v>BIB #  </v>
      </c>
      <c r="B99" s="166" t="str">
        <f>"BIB #  "&amp;Main!$D51</f>
        <v>BIB #  </v>
      </c>
      <c r="C99" s="166" t="str">
        <f>"BIB #  "&amp;Main!$D52</f>
        <v>BIB #  </v>
      </c>
    </row>
    <row r="100" spans="1:3" ht="36" customHeight="1">
      <c r="A100" s="114" t="str">
        <f>"Name:  "&amp;Main!$E50</f>
        <v>Name:  </v>
      </c>
      <c r="B100" s="114" t="str">
        <f>"Name:  "&amp;Main!$E51</f>
        <v>Name:  </v>
      </c>
      <c r="C100" s="114" t="str">
        <f>"Name:  "&amp;Main!$E52</f>
        <v>Name:  </v>
      </c>
    </row>
    <row r="101" spans="1:3" ht="76.5" customHeight="1">
      <c r="A101" s="111"/>
      <c r="B101" s="111"/>
      <c r="C101" s="111"/>
    </row>
    <row r="102" spans="1:3" ht="76.5" customHeight="1">
      <c r="A102" s="111"/>
      <c r="B102" s="111"/>
      <c r="C102" s="111"/>
    </row>
    <row r="103" spans="1:3" ht="76.5" customHeight="1">
      <c r="A103" s="111"/>
      <c r="B103" s="111"/>
      <c r="C103" s="111"/>
    </row>
    <row r="104" spans="1:3" ht="76.5" customHeight="1" thickBot="1">
      <c r="A104" s="112"/>
      <c r="B104" s="112"/>
      <c r="C104" s="112"/>
    </row>
    <row r="105" spans="1:3" ht="36" customHeight="1">
      <c r="A105" s="166" t="str">
        <f>"BIB #  "&amp;Main!$D53</f>
        <v>BIB #  </v>
      </c>
      <c r="B105" s="166" t="str">
        <f>"BIB #  "&amp;Main!$D54</f>
        <v>BIB #  </v>
      </c>
      <c r="C105" s="166" t="str">
        <f>"BIB #  "&amp;Main!$D55</f>
        <v>BIB #  </v>
      </c>
    </row>
    <row r="106" spans="1:3" ht="36" customHeight="1">
      <c r="A106" s="114" t="str">
        <f>"Name:  "&amp;Main!$E53</f>
        <v>Name:  </v>
      </c>
      <c r="B106" s="114" t="str">
        <f>"Name:  "&amp;Main!$E54</f>
        <v>Name:  </v>
      </c>
      <c r="C106" s="114" t="str">
        <f>"Name:  "&amp;Main!$E55</f>
        <v>Name:  </v>
      </c>
    </row>
    <row r="107" spans="1:3" ht="76.5" customHeight="1">
      <c r="A107" s="111"/>
      <c r="B107" s="111"/>
      <c r="C107" s="111"/>
    </row>
    <row r="108" spans="1:3" ht="76.5" customHeight="1">
      <c r="A108" s="111"/>
      <c r="B108" s="111"/>
      <c r="C108" s="111"/>
    </row>
    <row r="109" spans="1:3" ht="76.5" customHeight="1">
      <c r="A109" s="111"/>
      <c r="B109" s="111"/>
      <c r="C109" s="111"/>
    </row>
    <row r="110" spans="1:3" ht="76.5" customHeight="1" thickBot="1">
      <c r="A110" s="112"/>
      <c r="B110" s="112"/>
      <c r="C110" s="112"/>
    </row>
    <row r="111" spans="1:3" ht="36" customHeight="1">
      <c r="A111" s="166" t="str">
        <f>"BIB #  "&amp;Main!$D56</f>
        <v>BIB #  </v>
      </c>
      <c r="B111" s="166" t="str">
        <f>"BIB #  "&amp;Main!$D57</f>
        <v>BIB #  </v>
      </c>
      <c r="C111" s="166" t="str">
        <f>"BIB #  "&amp;Main!$D58</f>
        <v>BIB #  </v>
      </c>
    </row>
    <row r="112" spans="1:3" ht="36" customHeight="1">
      <c r="A112" s="114" t="str">
        <f>"Name:  "&amp;Main!$E56</f>
        <v>Name:  </v>
      </c>
      <c r="B112" s="114" t="str">
        <f>"Name:  "&amp;Main!$E57</f>
        <v>Name:  </v>
      </c>
      <c r="C112" s="114" t="str">
        <f>"Name:  "&amp;Main!$E58</f>
        <v>Name:  </v>
      </c>
    </row>
    <row r="113" spans="1:3" ht="76.5" customHeight="1">
      <c r="A113" s="111"/>
      <c r="B113" s="111"/>
      <c r="C113" s="111"/>
    </row>
    <row r="114" spans="1:3" ht="76.5" customHeight="1">
      <c r="A114" s="111"/>
      <c r="B114" s="111"/>
      <c r="C114" s="111"/>
    </row>
    <row r="115" spans="1:3" ht="75.75" customHeight="1">
      <c r="A115" s="111"/>
      <c r="B115" s="111"/>
      <c r="C115" s="111"/>
    </row>
    <row r="116" spans="1:3" ht="76.5" customHeight="1" thickBot="1">
      <c r="A116" s="112"/>
      <c r="B116" s="112"/>
      <c r="C116" s="112"/>
    </row>
    <row r="117" spans="1:3" ht="36" customHeight="1">
      <c r="A117" s="166" t="str">
        <f>"BIB #  "&amp;Main!$D59</f>
        <v>BIB #  </v>
      </c>
      <c r="B117" s="166" t="str">
        <f>"BIB #  "&amp;Main!$D60</f>
        <v>BIB #  </v>
      </c>
      <c r="C117" s="166" t="str">
        <f>"BIB #  "&amp;Main!$D61</f>
        <v>BIB #  </v>
      </c>
    </row>
    <row r="118" spans="1:3" ht="36" customHeight="1">
      <c r="A118" s="114" t="str">
        <f>"Name:  "&amp;Main!$E59</f>
        <v>Name:  </v>
      </c>
      <c r="B118" s="114" t="str">
        <f>"Name:  "&amp;Main!$E60</f>
        <v>Name:  </v>
      </c>
      <c r="C118" s="114" t="str">
        <f>"Name:  "&amp;Main!$E61</f>
        <v>Name:  </v>
      </c>
    </row>
    <row r="119" spans="1:3" ht="76.5" customHeight="1">
      <c r="A119" s="111"/>
      <c r="B119" s="111"/>
      <c r="C119" s="111"/>
    </row>
    <row r="120" spans="1:3" ht="76.5" customHeight="1">
      <c r="A120" s="111"/>
      <c r="B120" s="111"/>
      <c r="C120" s="111"/>
    </row>
    <row r="121" spans="1:3" ht="76.5" customHeight="1">
      <c r="A121" s="111"/>
      <c r="B121" s="111"/>
      <c r="C121" s="111"/>
    </row>
    <row r="122" spans="1:3" ht="76.5" customHeight="1" thickBot="1">
      <c r="A122" s="112"/>
      <c r="B122" s="112"/>
      <c r="C122" s="112"/>
    </row>
    <row r="123" spans="1:3" ht="36" customHeight="1">
      <c r="A123" s="166" t="str">
        <f>"BIB #  "&amp;Main!$D62</f>
        <v>BIB #  </v>
      </c>
      <c r="B123" s="166" t="str">
        <f>"BIB #  "&amp;Main!$D63</f>
        <v>BIB #  </v>
      </c>
      <c r="C123" s="166" t="str">
        <f>"BIB #  "&amp;Main!$D64</f>
        <v>BIB #  </v>
      </c>
    </row>
    <row r="124" spans="1:3" ht="36" customHeight="1">
      <c r="A124" s="114" t="str">
        <f>"Name:  "&amp;Main!$E62</f>
        <v>Name:  </v>
      </c>
      <c r="B124" s="114" t="str">
        <f>"Name:  "&amp;Main!$E63</f>
        <v>Name:  </v>
      </c>
      <c r="C124" s="114" t="str">
        <f>"Name:  "&amp;Main!$E64</f>
        <v>Name:  </v>
      </c>
    </row>
    <row r="125" spans="1:3" ht="76.5" customHeight="1">
      <c r="A125" s="111"/>
      <c r="B125" s="111"/>
      <c r="C125" s="111"/>
    </row>
    <row r="126" spans="1:3" ht="76.5" customHeight="1">
      <c r="A126" s="111"/>
      <c r="B126" s="111"/>
      <c r="C126" s="111"/>
    </row>
    <row r="127" spans="1:3" ht="76.5" customHeight="1">
      <c r="A127" s="111"/>
      <c r="B127" s="111"/>
      <c r="C127" s="111"/>
    </row>
    <row r="128" spans="1:3" ht="76.5" customHeight="1" thickBot="1">
      <c r="A128" s="112"/>
      <c r="B128" s="112"/>
      <c r="C128" s="112"/>
    </row>
    <row r="129" spans="1:3" ht="36" customHeight="1">
      <c r="A129" s="166" t="str">
        <f>"BIB #  "&amp;Main!$D65</f>
        <v>BIB #  </v>
      </c>
      <c r="B129" s="166" t="str">
        <f>"BIB #  "&amp;Main!$D66</f>
        <v>BIB #  </v>
      </c>
      <c r="C129" s="166" t="str">
        <f>"BIB #  "&amp;Main!$D67</f>
        <v>BIB #  </v>
      </c>
    </row>
    <row r="130" spans="1:3" ht="36" customHeight="1">
      <c r="A130" s="114" t="str">
        <f>"Name:  "&amp;Main!$E65</f>
        <v>Name:  </v>
      </c>
      <c r="B130" s="114" t="str">
        <f>"Name:  "&amp;Main!$E66</f>
        <v>Name:  </v>
      </c>
      <c r="C130" s="114" t="str">
        <f>"Name:  "&amp;Main!$E67</f>
        <v>Name:  </v>
      </c>
    </row>
    <row r="131" spans="1:3" ht="76.5" customHeight="1">
      <c r="A131" s="111"/>
      <c r="B131" s="111"/>
      <c r="C131" s="111"/>
    </row>
    <row r="132" spans="1:3" ht="76.5" customHeight="1">
      <c r="A132" s="111"/>
      <c r="B132" s="111"/>
      <c r="C132" s="111"/>
    </row>
    <row r="133" spans="1:3" ht="76.5" customHeight="1">
      <c r="A133" s="111"/>
      <c r="B133" s="111"/>
      <c r="C133" s="111"/>
    </row>
    <row r="134" spans="1:3" ht="76.5" customHeight="1" thickBot="1">
      <c r="A134" s="112"/>
      <c r="B134" s="112"/>
      <c r="C134" s="112"/>
    </row>
    <row r="135" spans="1:3" ht="36" customHeight="1">
      <c r="A135" s="166" t="str">
        <f>"BIB #  "&amp;Main!$D68</f>
        <v>BIB #  </v>
      </c>
      <c r="B135" s="166" t="str">
        <f>"BIB #  "&amp;Main!$D69</f>
        <v>BIB #  </v>
      </c>
      <c r="C135" s="166" t="str">
        <f>"BIB #  "&amp;Main!$D70</f>
        <v>BIB #  </v>
      </c>
    </row>
    <row r="136" spans="1:3" ht="36" customHeight="1">
      <c r="A136" s="114" t="str">
        <f>"Name:  "&amp;Main!$E68</f>
        <v>Name:  </v>
      </c>
      <c r="B136" s="114" t="str">
        <f>"Name:  "&amp;Main!$E69</f>
        <v>Name:  </v>
      </c>
      <c r="C136" s="114" t="str">
        <f>"Name:  "&amp;Main!$E70</f>
        <v>Name:  </v>
      </c>
    </row>
    <row r="137" spans="1:3" ht="76.5" customHeight="1">
      <c r="A137" s="111"/>
      <c r="B137" s="111"/>
      <c r="C137" s="111"/>
    </row>
    <row r="138" spans="1:3" ht="76.5" customHeight="1">
      <c r="A138" s="111"/>
      <c r="B138" s="111"/>
      <c r="C138" s="111"/>
    </row>
    <row r="139" spans="1:3" ht="76.5" customHeight="1">
      <c r="A139" s="111"/>
      <c r="B139" s="111"/>
      <c r="C139" s="111"/>
    </row>
    <row r="140" spans="1:3" ht="76.5" customHeight="1" thickBot="1">
      <c r="A140" s="112"/>
      <c r="B140" s="112"/>
      <c r="C140" s="112"/>
    </row>
    <row r="141" spans="1:3" ht="36" customHeight="1">
      <c r="A141" s="166" t="str">
        <f>"BIB #  "&amp;Main!$D71</f>
        <v>BIB #  </v>
      </c>
      <c r="B141" s="166" t="str">
        <f>"BIB #  "&amp;Main!$D72</f>
        <v>BIB #  </v>
      </c>
      <c r="C141" s="166" t="str">
        <f>"BIB #  "&amp;Main!$D73</f>
        <v>BIB #  </v>
      </c>
    </row>
    <row r="142" spans="1:3" ht="36" customHeight="1">
      <c r="A142" s="114" t="str">
        <f>"Name:  "&amp;Main!$E71</f>
        <v>Name:  </v>
      </c>
      <c r="B142" s="114" t="str">
        <f>"Name:  "&amp;Main!$E72</f>
        <v>Name:  </v>
      </c>
      <c r="C142" s="114" t="str">
        <f>"Name:  "&amp;Main!$E73</f>
        <v>Name:  </v>
      </c>
    </row>
    <row r="143" spans="1:3" ht="76.5" customHeight="1">
      <c r="A143" s="111"/>
      <c r="B143" s="111"/>
      <c r="C143" s="111"/>
    </row>
    <row r="144" spans="1:3" ht="76.5" customHeight="1">
      <c r="A144" s="111"/>
      <c r="B144" s="111"/>
      <c r="C144" s="111"/>
    </row>
    <row r="145" spans="1:3" ht="76.5" customHeight="1">
      <c r="A145" s="111"/>
      <c r="B145" s="111"/>
      <c r="C145" s="111"/>
    </row>
    <row r="146" spans="1:3" ht="76.5" customHeight="1" thickBot="1">
      <c r="A146" s="112"/>
      <c r="B146" s="112"/>
      <c r="C146" s="112"/>
    </row>
    <row r="147" spans="1:3" ht="36" customHeight="1">
      <c r="A147" s="166" t="str">
        <f>"BIB #  "&amp;Main!$D74</f>
        <v>BIB #  </v>
      </c>
      <c r="B147" s="166" t="str">
        <f>"BIB #  "&amp;Main!$D75</f>
        <v>BIB #  </v>
      </c>
      <c r="C147" s="166" t="str">
        <f>"BIB #  "&amp;Main!$D76</f>
        <v>BIB #  </v>
      </c>
    </row>
    <row r="148" spans="1:3" ht="36" customHeight="1">
      <c r="A148" s="114" t="str">
        <f>"Name:  "&amp;Main!$E74</f>
        <v>Name:  </v>
      </c>
      <c r="B148" s="114" t="str">
        <f>"Name:  "&amp;Main!$E75</f>
        <v>Name:  </v>
      </c>
      <c r="C148" s="114" t="str">
        <f>"Name:  "&amp;Main!$E76</f>
        <v>Name:  </v>
      </c>
    </row>
    <row r="149" spans="1:3" ht="76.5" customHeight="1">
      <c r="A149" s="111"/>
      <c r="B149" s="111"/>
      <c r="C149" s="111"/>
    </row>
    <row r="150" spans="1:3" ht="76.5" customHeight="1">
      <c r="A150" s="111"/>
      <c r="B150" s="111"/>
      <c r="C150" s="111"/>
    </row>
    <row r="151" spans="1:3" ht="76.5" customHeight="1">
      <c r="A151" s="111"/>
      <c r="B151" s="111"/>
      <c r="C151" s="111"/>
    </row>
    <row r="152" spans="1:3" ht="76.5" customHeight="1" thickBot="1">
      <c r="A152" s="112"/>
      <c r="B152" s="112"/>
      <c r="C152" s="112"/>
    </row>
    <row r="153" spans="1:3" ht="36" customHeight="1">
      <c r="A153" s="166" t="str">
        <f>"BIB #  "&amp;Main!$D77</f>
        <v>BIB #  </v>
      </c>
      <c r="B153" s="166" t="str">
        <f>"BIB #  "&amp;Main!$D78</f>
        <v>BIB #  </v>
      </c>
      <c r="C153" s="166" t="str">
        <f>"BIB #  "&amp;Main!$D79</f>
        <v>BIB #  </v>
      </c>
    </row>
    <row r="154" spans="1:3" ht="36" customHeight="1">
      <c r="A154" s="114" t="str">
        <f>"Name:  "&amp;Main!$E77</f>
        <v>Name:  </v>
      </c>
      <c r="B154" s="114" t="str">
        <f>"Name:  "&amp;Main!$E78</f>
        <v>Name:  </v>
      </c>
      <c r="C154" s="114" t="str">
        <f>"Name:  "&amp;Main!$E79</f>
        <v>Name:  </v>
      </c>
    </row>
    <row r="155" spans="1:3" ht="76.5" customHeight="1">
      <c r="A155" s="111"/>
      <c r="B155" s="111"/>
      <c r="C155" s="111"/>
    </row>
    <row r="156" spans="1:3" ht="76.5" customHeight="1">
      <c r="A156" s="111"/>
      <c r="B156" s="111"/>
      <c r="C156" s="111"/>
    </row>
    <row r="157" spans="1:3" ht="76.5" customHeight="1">
      <c r="A157" s="111"/>
      <c r="B157" s="111"/>
      <c r="C157" s="111"/>
    </row>
    <row r="158" spans="1:3" ht="76.5" customHeight="1" thickBot="1">
      <c r="A158" s="112"/>
      <c r="B158" s="112"/>
      <c r="C158" s="112"/>
    </row>
    <row r="159" spans="1:3" ht="36" customHeight="1">
      <c r="A159" s="166" t="str">
        <f>"BIB #  "&amp;Main!$D80</f>
        <v>BIB #  </v>
      </c>
      <c r="B159" s="166" t="str">
        <f>"BIB #  "&amp;Main!$D81</f>
        <v>BIB #  </v>
      </c>
      <c r="C159" s="166" t="str">
        <f>"BIB #  "&amp;Main!$D82</f>
        <v>BIB #  </v>
      </c>
    </row>
    <row r="160" spans="1:3" ht="36" customHeight="1">
      <c r="A160" s="114" t="str">
        <f>"Name:  "&amp;Main!$E80</f>
        <v>Name:  </v>
      </c>
      <c r="B160" s="114" t="str">
        <f>"Name:  "&amp;Main!$E81</f>
        <v>Name:  </v>
      </c>
      <c r="C160" s="114" t="str">
        <f>"Name:  "&amp;Main!$E82</f>
        <v>Name:  </v>
      </c>
    </row>
    <row r="161" spans="1:3" ht="76.5" customHeight="1">
      <c r="A161" s="111"/>
      <c r="B161" s="111"/>
      <c r="C161" s="111"/>
    </row>
    <row r="162" spans="1:3" ht="76.5" customHeight="1">
      <c r="A162" s="111"/>
      <c r="B162" s="111"/>
      <c r="C162" s="111"/>
    </row>
    <row r="163" spans="1:3" ht="76.5" customHeight="1">
      <c r="A163" s="111"/>
      <c r="B163" s="111"/>
      <c r="C163" s="111"/>
    </row>
    <row r="164" spans="1:3" ht="76.5" customHeight="1" thickBot="1">
      <c r="A164" s="112"/>
      <c r="B164" s="112"/>
      <c r="C164" s="112"/>
    </row>
    <row r="165" spans="1:3" ht="36" customHeight="1">
      <c r="A165" s="166" t="str">
        <f>"BIB #  "&amp;Main!$D83</f>
        <v>BIB #  </v>
      </c>
      <c r="B165" s="166" t="str">
        <f>"BIB #  "&amp;Main!$D84</f>
        <v>BIB #  </v>
      </c>
      <c r="C165" s="166" t="str">
        <f>"BIB #  "&amp;Main!$D85</f>
        <v>BIB #  </v>
      </c>
    </row>
    <row r="166" spans="1:3" ht="36" customHeight="1">
      <c r="A166" s="114" t="str">
        <f>"Name:  "&amp;Main!$E83</f>
        <v>Name:  </v>
      </c>
      <c r="B166" s="114" t="str">
        <f>"Name:  "&amp;Main!$E84</f>
        <v>Name:  </v>
      </c>
      <c r="C166" s="114" t="str">
        <f>"Name:  "&amp;Main!$E85</f>
        <v>Name:  </v>
      </c>
    </row>
    <row r="167" spans="1:3" ht="76.5" customHeight="1">
      <c r="A167" s="111"/>
      <c r="B167" s="111"/>
      <c r="C167" s="111"/>
    </row>
    <row r="168" spans="1:3" ht="76.5" customHeight="1">
      <c r="A168" s="111"/>
      <c r="B168" s="111"/>
      <c r="C168" s="111"/>
    </row>
    <row r="169" spans="1:3" ht="76.5" customHeight="1">
      <c r="A169" s="111"/>
      <c r="B169" s="111"/>
      <c r="C169" s="111"/>
    </row>
    <row r="170" spans="1:3" ht="76.5" customHeight="1" thickBot="1">
      <c r="A170" s="112"/>
      <c r="B170" s="112"/>
      <c r="C170" s="112"/>
    </row>
    <row r="171" spans="1:3" ht="36" customHeight="1">
      <c r="A171" s="166" t="str">
        <f>"BIB #  "&amp;Main!$D86</f>
        <v>BIB #  </v>
      </c>
      <c r="B171" s="166" t="str">
        <f>"BIB #  "&amp;Main!$D87</f>
        <v>BIB #  </v>
      </c>
      <c r="C171" s="166" t="str">
        <f>"BIB #  "&amp;Main!$D88</f>
        <v>BIB #  </v>
      </c>
    </row>
    <row r="172" spans="1:3" ht="36" customHeight="1">
      <c r="A172" s="114" t="str">
        <f>"Name:  "&amp;Main!$E86</f>
        <v>Name:  </v>
      </c>
      <c r="B172" s="114" t="str">
        <f>"Name:  "&amp;Main!$E87</f>
        <v>Name:  </v>
      </c>
      <c r="C172" s="114" t="str">
        <f>"Name:  "&amp;Main!$E88</f>
        <v>Name:  </v>
      </c>
    </row>
    <row r="173" spans="1:3" ht="76.5" customHeight="1">
      <c r="A173" s="111"/>
      <c r="B173" s="111"/>
      <c r="C173" s="111"/>
    </row>
    <row r="174" spans="1:3" ht="76.5" customHeight="1">
      <c r="A174" s="111"/>
      <c r="B174" s="111"/>
      <c r="C174" s="111"/>
    </row>
    <row r="175" spans="1:3" ht="75.75" customHeight="1">
      <c r="A175" s="111"/>
      <c r="B175" s="111"/>
      <c r="C175" s="111"/>
    </row>
    <row r="176" spans="1:3" ht="76.5" customHeight="1" thickBot="1">
      <c r="A176" s="112"/>
      <c r="B176" s="112"/>
      <c r="C176" s="112"/>
    </row>
    <row r="177" spans="1:3" ht="36" customHeight="1">
      <c r="A177" s="166" t="str">
        <f>"BIB #  "&amp;Main!$D89</f>
        <v>BIB #  </v>
      </c>
      <c r="B177" s="166" t="str">
        <f>"BIB #  "&amp;Main!$D90</f>
        <v>BIB #  </v>
      </c>
      <c r="C177" s="166" t="str">
        <f>"BIB #  "&amp;Main!$D91</f>
        <v>BIB #  </v>
      </c>
    </row>
    <row r="178" spans="1:3" ht="36" customHeight="1">
      <c r="A178" s="114" t="str">
        <f>"Name:  "&amp;Main!$E89</f>
        <v>Name:  </v>
      </c>
      <c r="B178" s="114" t="str">
        <f>"Name:  "&amp;Main!$E90</f>
        <v>Name:  </v>
      </c>
      <c r="C178" s="114" t="str">
        <f>"Name:  "&amp;Main!$E91</f>
        <v>Name:  </v>
      </c>
    </row>
    <row r="179" spans="1:3" ht="76.5" customHeight="1">
      <c r="A179" s="111"/>
      <c r="B179" s="111"/>
      <c r="C179" s="111"/>
    </row>
    <row r="180" spans="1:3" ht="76.5" customHeight="1">
      <c r="A180" s="111"/>
      <c r="B180" s="111"/>
      <c r="C180" s="111"/>
    </row>
    <row r="181" spans="1:3" ht="76.5" customHeight="1">
      <c r="A181" s="111"/>
      <c r="B181" s="111"/>
      <c r="C181" s="111"/>
    </row>
    <row r="182" spans="1:3" ht="76.5" customHeight="1" thickBot="1">
      <c r="A182" s="112"/>
      <c r="B182" s="112"/>
      <c r="C182" s="112"/>
    </row>
    <row r="183" spans="1:3" ht="36" customHeight="1">
      <c r="A183" s="166" t="str">
        <f>"BIB #  "&amp;Main!$D92</f>
        <v>BIB #  </v>
      </c>
      <c r="B183" s="166" t="str">
        <f>"BIB #  "&amp;Main!$D93</f>
        <v>BIB #  </v>
      </c>
      <c r="C183" s="166" t="str">
        <f>"BIB #  "&amp;Main!$D94</f>
        <v>BIB #  </v>
      </c>
    </row>
    <row r="184" spans="1:3" ht="36" customHeight="1">
      <c r="A184" s="114" t="str">
        <f>"Name:  "&amp;Main!$E92</f>
        <v>Name:  </v>
      </c>
      <c r="B184" s="114" t="str">
        <f>"Name:  "&amp;Main!$E93</f>
        <v>Name:  </v>
      </c>
      <c r="C184" s="114" t="str">
        <f>"Name:  "&amp;Main!$E94</f>
        <v>Name:  </v>
      </c>
    </row>
    <row r="185" spans="1:3" ht="76.5" customHeight="1">
      <c r="A185" s="111"/>
      <c r="B185" s="111"/>
      <c r="C185" s="111"/>
    </row>
    <row r="186" spans="1:3" ht="76.5" customHeight="1">
      <c r="A186" s="111"/>
      <c r="B186" s="111"/>
      <c r="C186" s="111"/>
    </row>
    <row r="187" spans="1:3" ht="76.5" customHeight="1">
      <c r="A187" s="111"/>
      <c r="B187" s="111"/>
      <c r="C187" s="111"/>
    </row>
    <row r="188" spans="1:3" ht="76.5" customHeight="1" thickBot="1">
      <c r="A188" s="112"/>
      <c r="B188" s="112"/>
      <c r="C188" s="112"/>
    </row>
    <row r="189" spans="1:3" ht="36" customHeight="1">
      <c r="A189" s="166" t="str">
        <f>"BIB #  "&amp;Main!$D95</f>
        <v>BIB #  </v>
      </c>
      <c r="B189" s="166" t="str">
        <f>"BIB #  "&amp;Main!$D96</f>
        <v>BIB #  </v>
      </c>
      <c r="C189" s="166" t="str">
        <f>"BIB #  "&amp;Main!$D97</f>
        <v>BIB #  </v>
      </c>
    </row>
    <row r="190" spans="1:3" ht="36" customHeight="1">
      <c r="A190" s="114" t="str">
        <f>"Name:  "&amp;Main!$E95</f>
        <v>Name:  </v>
      </c>
      <c r="B190" s="114" t="str">
        <f>"Name:  "&amp;Main!$E96</f>
        <v>Name:  </v>
      </c>
      <c r="C190" s="114" t="str">
        <f>"Name:  "&amp;Main!$E97</f>
        <v>Name:  </v>
      </c>
    </row>
    <row r="191" spans="1:3" ht="76.5" customHeight="1">
      <c r="A191" s="111"/>
      <c r="B191" s="111"/>
      <c r="C191" s="111"/>
    </row>
    <row r="192" spans="1:3" ht="76.5" customHeight="1">
      <c r="A192" s="111"/>
      <c r="B192" s="111"/>
      <c r="C192" s="111"/>
    </row>
    <row r="193" spans="1:3" ht="76.5" customHeight="1">
      <c r="A193" s="111"/>
      <c r="B193" s="111"/>
      <c r="C193" s="111"/>
    </row>
    <row r="194" spans="1:3" ht="76.5" customHeight="1" thickBot="1">
      <c r="A194" s="112"/>
      <c r="B194" s="112"/>
      <c r="C194" s="112"/>
    </row>
    <row r="195" spans="1:3" ht="36" customHeight="1">
      <c r="A195" s="166" t="str">
        <f>"BIB #  "&amp;Main!$D98</f>
        <v>BIB #  </v>
      </c>
      <c r="B195" s="166" t="str">
        <f>"BIB #  "&amp;Main!$D99</f>
        <v>BIB #  </v>
      </c>
      <c r="C195" s="166" t="str">
        <f>"BIB #  "&amp;Main!$D100</f>
        <v>BIB #  </v>
      </c>
    </row>
    <row r="196" spans="1:3" ht="36" customHeight="1">
      <c r="A196" s="114" t="str">
        <f>"Name:  "&amp;Main!$E98</f>
        <v>Name:  </v>
      </c>
      <c r="B196" s="114" t="str">
        <f>"Name:  "&amp;Main!$E99</f>
        <v>Name:  </v>
      </c>
      <c r="C196" s="114" t="str">
        <f>"Name:  "&amp;Main!$E100</f>
        <v>Name:  </v>
      </c>
    </row>
    <row r="197" spans="1:3" ht="76.5" customHeight="1">
      <c r="A197" s="111"/>
      <c r="B197" s="111"/>
      <c r="C197" s="111"/>
    </row>
    <row r="198" spans="1:3" ht="76.5" customHeight="1">
      <c r="A198" s="111"/>
      <c r="B198" s="111"/>
      <c r="C198" s="111"/>
    </row>
    <row r="199" spans="1:3" ht="76.5" customHeight="1">
      <c r="A199" s="111"/>
      <c r="B199" s="111"/>
      <c r="C199" s="111"/>
    </row>
    <row r="200" spans="1:3" ht="76.5" customHeight="1" thickBot="1">
      <c r="A200" s="112"/>
      <c r="B200" s="112"/>
      <c r="C200" s="112"/>
    </row>
    <row r="201" spans="1:3" ht="36" customHeight="1">
      <c r="A201" s="166" t="str">
        <f>"BIB #  "&amp;Main!$D101</f>
        <v>BIB #  </v>
      </c>
      <c r="B201" s="166" t="str">
        <f>"BIB #  "&amp;Main!$D102</f>
        <v>BIB #  </v>
      </c>
      <c r="C201" s="166" t="str">
        <f>"BIB #  "&amp;Main!$D103</f>
        <v>BIB #  </v>
      </c>
    </row>
    <row r="202" spans="1:3" ht="36" customHeight="1">
      <c r="A202" s="114" t="str">
        <f>"Name:  "&amp;Main!$E101</f>
        <v>Name:  </v>
      </c>
      <c r="B202" s="114" t="str">
        <f>"Name:  "&amp;Main!$E102</f>
        <v>Name:  </v>
      </c>
      <c r="C202" s="114" t="str">
        <f>"Name:  "&amp;Main!$E103</f>
        <v>Name:  </v>
      </c>
    </row>
    <row r="203" spans="1:3" ht="76.5" customHeight="1">
      <c r="A203" s="111"/>
      <c r="B203" s="111"/>
      <c r="C203" s="111"/>
    </row>
    <row r="204" spans="1:3" ht="76.5" customHeight="1">
      <c r="A204" s="111"/>
      <c r="B204" s="111"/>
      <c r="C204" s="111"/>
    </row>
    <row r="205" spans="1:3" ht="76.5" customHeight="1">
      <c r="A205" s="111"/>
      <c r="B205" s="111"/>
      <c r="C205" s="111"/>
    </row>
    <row r="206" spans="1:3" ht="76.5" customHeight="1" thickBot="1">
      <c r="A206" s="112"/>
      <c r="B206" s="112"/>
      <c r="C206" s="112"/>
    </row>
    <row r="207" spans="1:3" ht="36" customHeight="1">
      <c r="A207" s="166" t="str">
        <f>"BIB #  "&amp;Main!$D104</f>
        <v>BIB #  </v>
      </c>
      <c r="B207" s="166" t="str">
        <f>"BIB #  "&amp;Main!$D105</f>
        <v>BIB #  </v>
      </c>
      <c r="C207" s="166" t="str">
        <f>"BIB #  "&amp;Main!$D106</f>
        <v>BIB #  </v>
      </c>
    </row>
    <row r="208" spans="1:3" ht="36" customHeight="1">
      <c r="A208" s="114" t="str">
        <f>"Name:  "&amp;Main!$E104</f>
        <v>Name:  </v>
      </c>
      <c r="B208" s="114" t="str">
        <f>"Name:  "&amp;Main!$E105</f>
        <v>Name:  </v>
      </c>
      <c r="C208" s="114" t="str">
        <f>"Name:  "&amp;Main!$E106</f>
        <v>Name:  </v>
      </c>
    </row>
    <row r="209" spans="1:3" ht="76.5" customHeight="1">
      <c r="A209" s="111"/>
      <c r="B209" s="111"/>
      <c r="C209" s="111"/>
    </row>
    <row r="210" spans="1:3" ht="76.5" customHeight="1">
      <c r="A210" s="111"/>
      <c r="B210" s="111"/>
      <c r="C210" s="111"/>
    </row>
    <row r="211" spans="1:3" ht="76.5" customHeight="1">
      <c r="A211" s="111"/>
      <c r="B211" s="111"/>
      <c r="C211" s="111"/>
    </row>
    <row r="212" spans="1:3" ht="76.5" customHeight="1" thickBot="1">
      <c r="A212" s="112"/>
      <c r="B212" s="112"/>
      <c r="C212" s="112"/>
    </row>
    <row r="213" spans="1:3" ht="36" customHeight="1">
      <c r="A213" s="166" t="str">
        <f>"BIB #  "&amp;Main!$D107</f>
        <v>BIB #  </v>
      </c>
      <c r="B213" s="166" t="str">
        <f>"BIB #  "&amp;Main!$D108</f>
        <v>BIB #  </v>
      </c>
      <c r="C213" s="166" t="str">
        <f>"BIB #  "&amp;Main!$D109</f>
        <v>BIB #  </v>
      </c>
    </row>
    <row r="214" spans="1:3" ht="36" customHeight="1">
      <c r="A214" s="114" t="str">
        <f>"Name:  "&amp;Main!$E107</f>
        <v>Name:  </v>
      </c>
      <c r="B214" s="114" t="str">
        <f>"Name:  "&amp;Main!$E108</f>
        <v>Name:  </v>
      </c>
      <c r="C214" s="114" t="str">
        <f>"Name:  "&amp;Main!$E109</f>
        <v>Name:  </v>
      </c>
    </row>
    <row r="215" spans="1:3" ht="76.5" customHeight="1">
      <c r="A215" s="111"/>
      <c r="B215" s="111"/>
      <c r="C215" s="111"/>
    </row>
    <row r="216" spans="1:3" ht="76.5" customHeight="1">
      <c r="A216" s="111"/>
      <c r="B216" s="111"/>
      <c r="C216" s="111"/>
    </row>
    <row r="217" spans="1:3" ht="76.5" customHeight="1">
      <c r="A217" s="111"/>
      <c r="B217" s="111"/>
      <c r="C217" s="111"/>
    </row>
    <row r="218" spans="1:3" ht="76.5" customHeight="1" thickBot="1">
      <c r="A218" s="112"/>
      <c r="B218" s="112"/>
      <c r="C218" s="112"/>
    </row>
    <row r="219" spans="1:3" ht="36" customHeight="1">
      <c r="A219" s="166" t="str">
        <f>"BIB #  "&amp;Main!$D110</f>
        <v>BIB #  </v>
      </c>
      <c r="B219" s="166" t="str">
        <f>"BIB #  "&amp;Main!$D111</f>
        <v>BIB #  </v>
      </c>
      <c r="C219" s="166" t="str">
        <f>"BIB #  "&amp;Main!$D112</f>
        <v>BIB #  </v>
      </c>
    </row>
    <row r="220" spans="1:3" ht="36" customHeight="1">
      <c r="A220" s="114" t="str">
        <f>"Name:  "&amp;Main!$E110</f>
        <v>Name:  </v>
      </c>
      <c r="B220" s="114" t="str">
        <f>"Name:  "&amp;Main!$E111</f>
        <v>Name:  </v>
      </c>
      <c r="C220" s="114" t="str">
        <f>"Name:  "&amp;Main!$E112</f>
        <v>Name:  </v>
      </c>
    </row>
    <row r="221" spans="1:3" ht="76.5" customHeight="1">
      <c r="A221" s="111"/>
      <c r="B221" s="111"/>
      <c r="C221" s="111"/>
    </row>
    <row r="222" spans="1:3" ht="76.5" customHeight="1">
      <c r="A222" s="111"/>
      <c r="B222" s="111"/>
      <c r="C222" s="111"/>
    </row>
    <row r="223" spans="1:3" ht="76.5" customHeight="1">
      <c r="A223" s="111"/>
      <c r="B223" s="111"/>
      <c r="C223" s="111"/>
    </row>
    <row r="224" spans="1:3" ht="76.5" customHeight="1" thickBot="1">
      <c r="A224" s="112"/>
      <c r="B224" s="112"/>
      <c r="C224" s="112"/>
    </row>
    <row r="225" spans="1:3" ht="36" customHeight="1">
      <c r="A225" s="166" t="str">
        <f>"BIB #  "&amp;Main!$D113</f>
        <v>BIB #  </v>
      </c>
      <c r="B225" s="166" t="str">
        <f>"BIB #  "&amp;Main!$D114</f>
        <v>BIB #  </v>
      </c>
      <c r="C225" s="166" t="str">
        <f>"BIB #  "&amp;Main!$D115</f>
        <v>BIB #  </v>
      </c>
    </row>
    <row r="226" spans="1:3" ht="36" customHeight="1">
      <c r="A226" s="114" t="str">
        <f>"Name:  "&amp;Main!$E113</f>
        <v>Name:  </v>
      </c>
      <c r="B226" s="114" t="str">
        <f>"Name:  "&amp;Main!$E114</f>
        <v>Name:  </v>
      </c>
      <c r="C226" s="114" t="str">
        <f>"Name:  "&amp;Main!$E115</f>
        <v>Name:  </v>
      </c>
    </row>
    <row r="227" spans="1:3" ht="76.5" customHeight="1">
      <c r="A227" s="111"/>
      <c r="B227" s="111"/>
      <c r="C227" s="111"/>
    </row>
    <row r="228" spans="1:3" ht="76.5" customHeight="1">
      <c r="A228" s="111"/>
      <c r="B228" s="111"/>
      <c r="C228" s="111"/>
    </row>
    <row r="229" spans="1:3" ht="76.5" customHeight="1">
      <c r="A229" s="111"/>
      <c r="B229" s="111"/>
      <c r="C229" s="111"/>
    </row>
    <row r="230" spans="1:3" ht="76.5" customHeight="1" thickBot="1">
      <c r="A230" s="112"/>
      <c r="B230" s="112"/>
      <c r="C230" s="112"/>
    </row>
    <row r="231" spans="1:3" ht="36" customHeight="1">
      <c r="A231" s="166" t="str">
        <f>"BIB #  "&amp;Main!$D116</f>
        <v>BIB #  </v>
      </c>
      <c r="B231" s="166" t="str">
        <f>"BIB #  "&amp;Main!$D117</f>
        <v>BIB #  </v>
      </c>
      <c r="C231" s="166" t="str">
        <f>"BIB #  "&amp;Main!$D118</f>
        <v>BIB #  </v>
      </c>
    </row>
    <row r="232" spans="1:3" ht="36" customHeight="1">
      <c r="A232" s="114" t="str">
        <f>"Name:  "&amp;Main!$E116</f>
        <v>Name:  </v>
      </c>
      <c r="B232" s="114" t="str">
        <f>"Name:  "&amp;Main!$E117</f>
        <v>Name:  </v>
      </c>
      <c r="C232" s="114" t="str">
        <f>"Name:  "&amp;Main!$E118</f>
        <v>Name:  </v>
      </c>
    </row>
    <row r="233" spans="1:3" ht="76.5" customHeight="1">
      <c r="A233" s="111"/>
      <c r="B233" s="111"/>
      <c r="C233" s="111"/>
    </row>
    <row r="234" spans="1:3" ht="76.5" customHeight="1">
      <c r="A234" s="111"/>
      <c r="B234" s="111"/>
      <c r="C234" s="111"/>
    </row>
    <row r="235" spans="1:3" ht="75.75" customHeight="1">
      <c r="A235" s="111"/>
      <c r="B235" s="111"/>
      <c r="C235" s="111"/>
    </row>
    <row r="236" spans="1:3" ht="76.5" customHeight="1" thickBot="1">
      <c r="A236" s="112"/>
      <c r="B236" s="112"/>
      <c r="C236" s="112"/>
    </row>
    <row r="237" spans="1:3" ht="36" customHeight="1">
      <c r="A237" s="166" t="str">
        <f>"BIB #  "&amp;Main!$D119</f>
        <v>BIB #  </v>
      </c>
      <c r="B237" s="166" t="str">
        <f>"BIB #  "&amp;Main!$D120</f>
        <v>BIB #  </v>
      </c>
      <c r="C237" s="166" t="str">
        <f>"BIB #  "&amp;Main!$D121</f>
        <v>BIB #  </v>
      </c>
    </row>
    <row r="238" spans="1:3" ht="36" customHeight="1">
      <c r="A238" s="114" t="str">
        <f>"Name:  "&amp;Main!$E119</f>
        <v>Name:  </v>
      </c>
      <c r="B238" s="114" t="str">
        <f>"Name:  "&amp;Main!$E120</f>
        <v>Name:  </v>
      </c>
      <c r="C238" s="114" t="str">
        <f>"Name:  "&amp;Main!$E121</f>
        <v>Name:  </v>
      </c>
    </row>
    <row r="239" spans="1:3" ht="76.5" customHeight="1">
      <c r="A239" s="111"/>
      <c r="B239" s="111"/>
      <c r="C239" s="111"/>
    </row>
    <row r="240" spans="1:3" ht="76.5" customHeight="1">
      <c r="A240" s="111"/>
      <c r="B240" s="111"/>
      <c r="C240" s="111"/>
    </row>
    <row r="241" spans="1:3" ht="76.5" customHeight="1">
      <c r="A241" s="111"/>
      <c r="B241" s="111"/>
      <c r="C241" s="111"/>
    </row>
    <row r="242" spans="1:3" ht="76.5" customHeight="1" thickBot="1">
      <c r="A242" s="112"/>
      <c r="B242" s="112"/>
      <c r="C242" s="112"/>
    </row>
    <row r="243" spans="1:3" ht="36" customHeight="1">
      <c r="A243" s="166" t="str">
        <f>"BIB #  "&amp;Main!$D122</f>
        <v>BIB #  </v>
      </c>
      <c r="B243" s="166" t="str">
        <f>"BIB #  "&amp;Main!$D123</f>
        <v>BIB #  </v>
      </c>
      <c r="C243" s="166" t="str">
        <f>"BIB #  "&amp;Main!$D124</f>
        <v>BIB #  </v>
      </c>
    </row>
    <row r="244" spans="1:3" ht="36" customHeight="1">
      <c r="A244" s="114" t="str">
        <f>"Name:  "&amp;Main!$E122</f>
        <v>Name:  </v>
      </c>
      <c r="B244" s="114" t="str">
        <f>"Name:  "&amp;Main!$E123</f>
        <v>Name:  </v>
      </c>
      <c r="C244" s="114" t="str">
        <f>"Name:  "&amp;Main!$E124</f>
        <v>Name:  </v>
      </c>
    </row>
    <row r="245" spans="1:3" ht="76.5" customHeight="1">
      <c r="A245" s="111"/>
      <c r="B245" s="111"/>
      <c r="C245" s="111"/>
    </row>
    <row r="246" spans="1:3" ht="76.5" customHeight="1">
      <c r="A246" s="111"/>
      <c r="B246" s="111"/>
      <c r="C246" s="111"/>
    </row>
    <row r="247" spans="1:3" ht="76.5" customHeight="1">
      <c r="A247" s="111"/>
      <c r="B247" s="111"/>
      <c r="C247" s="111"/>
    </row>
    <row r="248" spans="1:3" ht="76.5" customHeight="1" thickBot="1">
      <c r="A248" s="112"/>
      <c r="B248" s="112"/>
      <c r="C248" s="112"/>
    </row>
    <row r="249" spans="1:3" ht="36" customHeight="1">
      <c r="A249" s="166" t="str">
        <f>"BIB #  "&amp;Main!$D125</f>
        <v>BIB #  </v>
      </c>
      <c r="B249" s="166" t="str">
        <f>"BIB #  "&amp;Main!$D126</f>
        <v>BIB #  </v>
      </c>
      <c r="C249" s="166" t="str">
        <f>"BIB #  "&amp;Main!$D127</f>
        <v>BIB #  </v>
      </c>
    </row>
    <row r="250" spans="1:3" ht="36" customHeight="1">
      <c r="A250" s="114" t="str">
        <f>"Name:  "&amp;Main!$E125</f>
        <v>Name:  </v>
      </c>
      <c r="B250" s="114" t="str">
        <f>"Name:  "&amp;Main!$E126</f>
        <v>Name:  </v>
      </c>
      <c r="C250" s="114" t="str">
        <f>"Name:  "&amp;Main!$E127</f>
        <v>Name:  </v>
      </c>
    </row>
    <row r="251" spans="1:3" ht="76.5" customHeight="1">
      <c r="A251" s="111"/>
      <c r="B251" s="111"/>
      <c r="C251" s="111"/>
    </row>
    <row r="252" spans="1:3" ht="76.5" customHeight="1">
      <c r="A252" s="111"/>
      <c r="B252" s="111"/>
      <c r="C252" s="111"/>
    </row>
    <row r="253" spans="1:3" ht="76.5" customHeight="1">
      <c r="A253" s="111"/>
      <c r="B253" s="111"/>
      <c r="C253" s="111"/>
    </row>
    <row r="254" spans="1:3" ht="76.5" customHeight="1" thickBot="1">
      <c r="A254" s="112"/>
      <c r="B254" s="112"/>
      <c r="C254" s="112"/>
    </row>
    <row r="255" spans="1:3" ht="36" customHeight="1">
      <c r="A255" s="166" t="str">
        <f>"BIB #  "&amp;Main!$D128</f>
        <v>BIB #  </v>
      </c>
      <c r="B255" s="166" t="str">
        <f>"BIB #  "&amp;Main!$D129</f>
        <v>BIB #  </v>
      </c>
      <c r="C255" s="166" t="str">
        <f>"BIB #  "&amp;Main!$D130</f>
        <v>BIB #  </v>
      </c>
    </row>
    <row r="256" spans="1:3" ht="36" customHeight="1">
      <c r="A256" s="114" t="str">
        <f>"Name:  "&amp;Main!$E128</f>
        <v>Name:  </v>
      </c>
      <c r="B256" s="114" t="str">
        <f>"Name:  "&amp;Main!$E129</f>
        <v>Name:  </v>
      </c>
      <c r="C256" s="114" t="str">
        <f>"Name:  "&amp;Main!$E130</f>
        <v>Name:  </v>
      </c>
    </row>
    <row r="257" spans="1:3" ht="76.5" customHeight="1">
      <c r="A257" s="111"/>
      <c r="B257" s="111"/>
      <c r="C257" s="111"/>
    </row>
    <row r="258" spans="1:3" ht="76.5" customHeight="1">
      <c r="A258" s="111"/>
      <c r="B258" s="111"/>
      <c r="C258" s="111"/>
    </row>
    <row r="259" spans="1:3" ht="76.5" customHeight="1">
      <c r="A259" s="111"/>
      <c r="B259" s="111"/>
      <c r="C259" s="111"/>
    </row>
    <row r="260" spans="1:3" ht="76.5" customHeight="1" thickBot="1">
      <c r="A260" s="112"/>
      <c r="B260" s="112"/>
      <c r="C260" s="112"/>
    </row>
    <row r="261" spans="1:3" ht="36" customHeight="1">
      <c r="A261" s="166" t="str">
        <f>"BIB #  "&amp;Main!$D131</f>
        <v>BIB #  </v>
      </c>
      <c r="B261" s="166" t="str">
        <f>"BIB #  "&amp;Main!$D132</f>
        <v>BIB #  </v>
      </c>
      <c r="C261" s="166" t="str">
        <f>"BIB #  "&amp;Main!$D133</f>
        <v>BIB #  </v>
      </c>
    </row>
    <row r="262" spans="1:3" ht="36" customHeight="1">
      <c r="A262" s="114" t="str">
        <f>"Name:  "&amp;Main!$E131</f>
        <v>Name:  </v>
      </c>
      <c r="B262" s="114" t="str">
        <f>"Name:  "&amp;Main!$E132</f>
        <v>Name:  </v>
      </c>
      <c r="C262" s="114" t="str">
        <f>"Name:  "&amp;Main!$E133</f>
        <v>Name:  </v>
      </c>
    </row>
    <row r="263" spans="1:3" ht="76.5" customHeight="1">
      <c r="A263" s="111"/>
      <c r="B263" s="111"/>
      <c r="C263" s="111"/>
    </row>
    <row r="264" spans="1:3" ht="76.5" customHeight="1">
      <c r="A264" s="111"/>
      <c r="B264" s="111"/>
      <c r="C264" s="111"/>
    </row>
    <row r="265" spans="1:3" ht="76.5" customHeight="1">
      <c r="A265" s="111"/>
      <c r="B265" s="111"/>
      <c r="C265" s="111"/>
    </row>
    <row r="266" spans="1:3" ht="76.5" customHeight="1" thickBot="1">
      <c r="A266" s="112"/>
      <c r="B266" s="112"/>
      <c r="C266" s="112"/>
    </row>
    <row r="267" spans="1:3" ht="36" customHeight="1">
      <c r="A267" s="166" t="str">
        <f>"BIB #  "&amp;Main!$D134</f>
        <v>BIB #  </v>
      </c>
      <c r="B267" s="166" t="str">
        <f>"BIB #  "&amp;Main!$D135</f>
        <v>BIB #  </v>
      </c>
      <c r="C267" s="166" t="str">
        <f>"BIB #  "&amp;Main!$D136</f>
        <v>BIB #  </v>
      </c>
    </row>
    <row r="268" spans="1:3" ht="36" customHeight="1">
      <c r="A268" s="114" t="str">
        <f>"Name:  "&amp;Main!$E134</f>
        <v>Name:  </v>
      </c>
      <c r="B268" s="114" t="str">
        <f>"Name:  "&amp;Main!$E135</f>
        <v>Name:  </v>
      </c>
      <c r="C268" s="114" t="str">
        <f>"Name:  "&amp;Main!$E136</f>
        <v>Name:  </v>
      </c>
    </row>
    <row r="269" spans="1:3" ht="76.5" customHeight="1">
      <c r="A269" s="111"/>
      <c r="B269" s="111"/>
      <c r="C269" s="111"/>
    </row>
    <row r="270" spans="1:3" ht="76.5" customHeight="1">
      <c r="A270" s="111"/>
      <c r="B270" s="111"/>
      <c r="C270" s="111"/>
    </row>
    <row r="271" spans="1:3" ht="76.5" customHeight="1">
      <c r="A271" s="111"/>
      <c r="B271" s="111"/>
      <c r="C271" s="111"/>
    </row>
    <row r="272" spans="1:3" ht="76.5" customHeight="1" thickBot="1">
      <c r="A272" s="112"/>
      <c r="B272" s="112"/>
      <c r="C272" s="112"/>
    </row>
    <row r="273" spans="1:3" ht="36" customHeight="1">
      <c r="A273" s="166" t="str">
        <f>"BIB #  "&amp;Main!$D137</f>
        <v>BIB #  </v>
      </c>
      <c r="B273" s="166" t="str">
        <f>"BIB #  "&amp;Main!$D138</f>
        <v>BIB #  </v>
      </c>
      <c r="C273" s="166" t="str">
        <f>"BIB #  "&amp;Main!$D139</f>
        <v>BIB #  </v>
      </c>
    </row>
    <row r="274" spans="1:3" ht="36" customHeight="1">
      <c r="A274" s="114" t="str">
        <f>"Name:  "&amp;Main!$E137</f>
        <v>Name:  </v>
      </c>
      <c r="B274" s="114" t="str">
        <f>"Name:  "&amp;Main!$E138</f>
        <v>Name:  </v>
      </c>
      <c r="C274" s="114" t="str">
        <f>"Name:  "&amp;Main!$E139</f>
        <v>Name:  </v>
      </c>
    </row>
    <row r="275" spans="1:3" ht="76.5" customHeight="1">
      <c r="A275" s="111"/>
      <c r="B275" s="111"/>
      <c r="C275" s="111"/>
    </row>
    <row r="276" spans="1:3" ht="76.5" customHeight="1">
      <c r="A276" s="111"/>
      <c r="B276" s="111"/>
      <c r="C276" s="111"/>
    </row>
    <row r="277" spans="1:3" ht="76.5" customHeight="1">
      <c r="A277" s="111"/>
      <c r="B277" s="111"/>
      <c r="C277" s="111"/>
    </row>
    <row r="278" spans="1:3" ht="76.5" customHeight="1" thickBot="1">
      <c r="A278" s="112"/>
      <c r="B278" s="112"/>
      <c r="C278" s="112"/>
    </row>
    <row r="279" spans="1:3" ht="36" customHeight="1">
      <c r="A279" s="166" t="str">
        <f>"BIB #  "&amp;Main!$D140</f>
        <v>BIB #  </v>
      </c>
      <c r="B279" s="166" t="str">
        <f>"BIB #  "&amp;Main!$D141</f>
        <v>BIB #  </v>
      </c>
      <c r="C279" s="166" t="str">
        <f>"BIB #  "&amp;Main!$D142</f>
        <v>BIB #  </v>
      </c>
    </row>
    <row r="280" spans="1:3" ht="36" customHeight="1">
      <c r="A280" s="114" t="str">
        <f>"Name:  "&amp;Main!$E140</f>
        <v>Name:  </v>
      </c>
      <c r="B280" s="114" t="str">
        <f>"Name:  "&amp;Main!$E141</f>
        <v>Name:  </v>
      </c>
      <c r="C280" s="114" t="str">
        <f>"Name:  "&amp;Main!$E142</f>
        <v>Name:  </v>
      </c>
    </row>
    <row r="281" spans="1:3" ht="76.5" customHeight="1">
      <c r="A281" s="111"/>
      <c r="B281" s="111"/>
      <c r="C281" s="111"/>
    </row>
    <row r="282" spans="1:3" ht="76.5" customHeight="1">
      <c r="A282" s="111"/>
      <c r="B282" s="111"/>
      <c r="C282" s="111"/>
    </row>
    <row r="283" spans="1:3" ht="76.5" customHeight="1">
      <c r="A283" s="111"/>
      <c r="B283" s="111"/>
      <c r="C283" s="111"/>
    </row>
    <row r="284" spans="1:3" ht="76.5" customHeight="1" thickBot="1">
      <c r="A284" s="112"/>
      <c r="B284" s="112"/>
      <c r="C284" s="112"/>
    </row>
    <row r="285" spans="1:3" ht="36" customHeight="1">
      <c r="A285" s="166" t="str">
        <f>"BIB #  "&amp;Main!$D143</f>
        <v>BIB #  </v>
      </c>
      <c r="B285" s="166" t="str">
        <f>"BIB #  "&amp;Main!$D144</f>
        <v>BIB #  </v>
      </c>
      <c r="C285" s="166" t="str">
        <f>"BIB #  "&amp;Main!$D145</f>
        <v>BIB #  </v>
      </c>
    </row>
    <row r="286" spans="1:3" ht="36" customHeight="1">
      <c r="A286" s="114" t="str">
        <f>"Name:  "&amp;Main!$E143</f>
        <v>Name:  </v>
      </c>
      <c r="B286" s="114" t="str">
        <f>"Name:  "&amp;Main!$E144</f>
        <v>Name:  </v>
      </c>
      <c r="C286" s="114" t="str">
        <f>"Name:  "&amp;Main!$E145</f>
        <v>Name:  </v>
      </c>
    </row>
    <row r="287" spans="1:3" ht="76.5" customHeight="1">
      <c r="A287" s="111"/>
      <c r="B287" s="111"/>
      <c r="C287" s="111"/>
    </row>
    <row r="288" spans="1:3" ht="76.5" customHeight="1">
      <c r="A288" s="111"/>
      <c r="B288" s="111"/>
      <c r="C288" s="111"/>
    </row>
    <row r="289" spans="1:3" ht="76.5" customHeight="1">
      <c r="A289" s="111"/>
      <c r="B289" s="111"/>
      <c r="C289" s="111"/>
    </row>
    <row r="290" spans="1:3" ht="76.5" customHeight="1" thickBot="1">
      <c r="A290" s="112"/>
      <c r="B290" s="112"/>
      <c r="C290" s="112"/>
    </row>
    <row r="291" spans="1:3" ht="36" customHeight="1">
      <c r="A291" s="166" t="str">
        <f>"BIB #  "&amp;Main!$D146</f>
        <v>BIB #  </v>
      </c>
      <c r="B291" s="166" t="str">
        <f>"BIB #  "&amp;Main!$D147</f>
        <v>BIB #  </v>
      </c>
      <c r="C291" s="166" t="str">
        <f>"BIB #  "&amp;Main!$D148</f>
        <v>BIB #  </v>
      </c>
    </row>
    <row r="292" spans="1:3" ht="36" customHeight="1">
      <c r="A292" s="114" t="str">
        <f>"Name:  "&amp;Main!$E146</f>
        <v>Name:  </v>
      </c>
      <c r="B292" s="114" t="str">
        <f>"Name:  "&amp;Main!$E147</f>
        <v>Name:  </v>
      </c>
      <c r="C292" s="114" t="str">
        <f>"Name:  "&amp;Main!$E148</f>
        <v>Name:  </v>
      </c>
    </row>
    <row r="293" spans="1:3" ht="76.5" customHeight="1">
      <c r="A293" s="111"/>
      <c r="B293" s="111"/>
      <c r="C293" s="111"/>
    </row>
    <row r="294" spans="1:3" ht="76.5" customHeight="1">
      <c r="A294" s="111"/>
      <c r="B294" s="111"/>
      <c r="C294" s="111"/>
    </row>
    <row r="295" spans="1:3" ht="75.75" customHeight="1">
      <c r="A295" s="111"/>
      <c r="B295" s="111"/>
      <c r="C295" s="111"/>
    </row>
    <row r="296" spans="1:3" ht="76.5" customHeight="1" thickBot="1">
      <c r="A296" s="112"/>
      <c r="B296" s="112"/>
      <c r="C296" s="112"/>
    </row>
    <row r="297" spans="1:3" ht="36" customHeight="1">
      <c r="A297" s="166" t="str">
        <f>"BIB #  "&amp;Main!$D149</f>
        <v>BIB #  </v>
      </c>
      <c r="B297" s="166" t="str">
        <f>"BIB #  "&amp;Main!$D150</f>
        <v>BIB #  </v>
      </c>
      <c r="C297" s="166" t="str">
        <f>"BIB #  "&amp;Main!$D151</f>
        <v>BIB #  </v>
      </c>
    </row>
    <row r="298" spans="1:3" ht="36" customHeight="1">
      <c r="A298" s="114" t="str">
        <f>"Name:  "&amp;Main!$E149</f>
        <v>Name:  </v>
      </c>
      <c r="B298" s="114" t="str">
        <f>"Name:  "&amp;Main!$E150</f>
        <v>Name:  </v>
      </c>
      <c r="C298" s="114" t="str">
        <f>"Name:  "&amp;Main!$E151</f>
        <v>Name:  </v>
      </c>
    </row>
    <row r="299" spans="1:3" ht="76.5" customHeight="1">
      <c r="A299" s="111"/>
      <c r="B299" s="111"/>
      <c r="C299" s="111"/>
    </row>
    <row r="300" spans="1:3" ht="76.5" customHeight="1">
      <c r="A300" s="111"/>
      <c r="B300" s="111"/>
      <c r="C300" s="111"/>
    </row>
    <row r="301" spans="1:3" ht="76.5" customHeight="1">
      <c r="A301" s="111"/>
      <c r="B301" s="111"/>
      <c r="C301" s="111"/>
    </row>
    <row r="302" spans="1:3" ht="76.5" customHeight="1" thickBot="1">
      <c r="A302" s="112"/>
      <c r="B302" s="112"/>
      <c r="C302" s="112"/>
    </row>
    <row r="303" ht="76.5" customHeight="1"/>
    <row r="304" ht="76.5" customHeight="1"/>
    <row r="305" ht="76.5" customHeight="1"/>
    <row r="306" ht="76.5" customHeight="1"/>
    <row r="307" ht="76.5" customHeight="1"/>
    <row r="308" ht="76.5" customHeight="1"/>
    <row r="309" ht="76.5" customHeight="1"/>
    <row r="310" ht="76.5" customHeight="1"/>
    <row r="311" ht="76.5" customHeight="1"/>
    <row r="312" ht="76.5" customHeight="1"/>
    <row r="313" ht="76.5" customHeight="1"/>
    <row r="314" ht="76.5" customHeight="1"/>
    <row r="315" ht="76.5" customHeight="1"/>
    <row r="316" ht="76.5" customHeight="1"/>
    <row r="317" ht="76.5" customHeight="1"/>
    <row r="318" ht="76.5" customHeight="1"/>
    <row r="319" ht="76.5" customHeight="1"/>
    <row r="320" ht="76.5" customHeight="1"/>
    <row r="321" ht="76.5" customHeight="1"/>
    <row r="322" ht="76.5" customHeight="1"/>
    <row r="323" ht="76.5" customHeight="1"/>
    <row r="324" ht="76.5" customHeight="1"/>
    <row r="325" ht="76.5" customHeight="1"/>
    <row r="326" ht="76.5" customHeight="1"/>
    <row r="327" ht="76.5" customHeight="1"/>
    <row r="328" ht="76.5" customHeight="1"/>
    <row r="329" ht="76.5" customHeight="1"/>
    <row r="330" ht="76.5" customHeight="1"/>
    <row r="331" ht="76.5" customHeight="1"/>
    <row r="332" ht="76.5" customHeight="1"/>
    <row r="333" ht="76.5" customHeight="1"/>
    <row r="334" ht="76.5" customHeight="1"/>
    <row r="335" ht="76.5" customHeight="1"/>
    <row r="336" ht="76.5" customHeight="1"/>
    <row r="337" ht="76.5" customHeight="1"/>
    <row r="338" ht="76.5" customHeight="1"/>
    <row r="339" ht="76.5" customHeight="1"/>
    <row r="340" ht="76.5" customHeight="1"/>
    <row r="341" ht="76.5" customHeight="1"/>
    <row r="342" ht="76.5" customHeight="1"/>
    <row r="343" ht="76.5" customHeight="1"/>
    <row r="344" ht="76.5" customHeight="1"/>
    <row r="345" ht="76.5" customHeight="1"/>
    <row r="346" ht="76.5" customHeight="1"/>
    <row r="347" ht="76.5" customHeight="1"/>
    <row r="348" ht="76.5" customHeight="1"/>
    <row r="349" ht="76.5" customHeight="1"/>
    <row r="350" ht="76.5" customHeight="1"/>
    <row r="351" ht="76.5" customHeight="1"/>
    <row r="352" ht="76.5" customHeight="1"/>
    <row r="353" ht="76.5" customHeight="1"/>
    <row r="354" ht="76.5" customHeight="1"/>
    <row r="355" ht="76.5" customHeight="1"/>
    <row r="356" ht="76.5" customHeight="1"/>
    <row r="357" ht="76.5" customHeight="1"/>
    <row r="358" ht="76.5" customHeight="1"/>
    <row r="359" ht="76.5" customHeight="1"/>
    <row r="360" ht="76.5" customHeight="1"/>
    <row r="361" ht="76.5" customHeight="1"/>
    <row r="362" ht="76.5" customHeight="1"/>
    <row r="363" ht="76.5" customHeight="1"/>
    <row r="364" ht="76.5" customHeight="1"/>
    <row r="365" ht="76.5" customHeight="1"/>
    <row r="366" ht="76.5" customHeight="1"/>
    <row r="367" ht="76.5" customHeight="1"/>
    <row r="368" ht="76.5" customHeight="1"/>
    <row r="369" ht="76.5" customHeight="1"/>
    <row r="370" ht="76.5" customHeight="1"/>
    <row r="371" ht="76.5" customHeight="1"/>
    <row r="372" ht="76.5" customHeight="1"/>
    <row r="373" ht="76.5" customHeight="1"/>
    <row r="374" ht="76.5" customHeight="1"/>
    <row r="375" ht="76.5" customHeight="1"/>
    <row r="376" ht="76.5" customHeight="1"/>
    <row r="377" ht="76.5" customHeight="1"/>
    <row r="378" ht="76.5" customHeight="1"/>
    <row r="379" ht="76.5" customHeight="1"/>
    <row r="380" ht="76.5" customHeight="1"/>
    <row r="381" ht="76.5" customHeight="1"/>
    <row r="382" ht="76.5" customHeight="1"/>
    <row r="383" ht="76.5" customHeight="1"/>
    <row r="384" ht="76.5" customHeight="1"/>
    <row r="385" ht="76.5" customHeight="1"/>
    <row r="386" ht="76.5" customHeight="1"/>
    <row r="387" ht="76.5" customHeight="1"/>
    <row r="388" ht="76.5" customHeight="1"/>
    <row r="389" ht="76.5" customHeight="1"/>
    <row r="390" ht="76.5" customHeight="1"/>
    <row r="391" ht="76.5" customHeight="1"/>
    <row r="392" ht="76.5" customHeight="1"/>
    <row r="393" ht="76.5" customHeight="1"/>
    <row r="394" ht="76.5" customHeight="1"/>
    <row r="395" ht="76.5" customHeight="1"/>
    <row r="396" ht="76.5" customHeight="1"/>
    <row r="397" ht="76.5" customHeight="1"/>
    <row r="398" ht="76.5" customHeight="1"/>
    <row r="399" ht="76.5" customHeight="1"/>
    <row r="400" ht="76.5" customHeight="1"/>
    <row r="401" ht="76.5" customHeight="1"/>
    <row r="402" ht="76.5" customHeight="1"/>
    <row r="403" ht="76.5" customHeight="1"/>
    <row r="404" ht="76.5" customHeight="1"/>
    <row r="405" ht="76.5" customHeight="1"/>
    <row r="406" ht="76.5" customHeight="1"/>
    <row r="407" ht="76.5" customHeight="1"/>
    <row r="408" ht="76.5" customHeight="1"/>
    <row r="409" ht="76.5" customHeight="1"/>
    <row r="410" ht="76.5" customHeight="1"/>
    <row r="411" ht="76.5" customHeight="1"/>
    <row r="412" ht="76.5" customHeight="1"/>
    <row r="413" ht="76.5" customHeight="1"/>
    <row r="414" ht="76.5" customHeight="1"/>
    <row r="415" ht="76.5" customHeight="1"/>
    <row r="416" ht="76.5" customHeight="1"/>
    <row r="417" ht="76.5" customHeight="1"/>
    <row r="418" ht="76.5" customHeight="1"/>
    <row r="419" ht="76.5" customHeight="1"/>
    <row r="420" ht="76.5" customHeight="1"/>
    <row r="421" ht="76.5" customHeight="1"/>
    <row r="422" ht="76.5" customHeight="1"/>
    <row r="423" ht="76.5" customHeight="1"/>
    <row r="424" ht="76.5" customHeight="1"/>
    <row r="425" ht="76.5" customHeight="1"/>
    <row r="426" ht="76.5" customHeight="1"/>
    <row r="427" ht="76.5" customHeight="1"/>
    <row r="428" ht="76.5" customHeight="1"/>
    <row r="429" ht="76.5" customHeight="1"/>
    <row r="430" ht="76.5" customHeight="1"/>
    <row r="431" ht="76.5" customHeight="1"/>
    <row r="432" ht="76.5" customHeight="1"/>
    <row r="433" ht="76.5" customHeight="1"/>
    <row r="434" ht="76.5" customHeight="1"/>
    <row r="435" ht="76.5" customHeight="1"/>
    <row r="436" ht="76.5" customHeight="1"/>
    <row r="437" ht="76.5" customHeight="1"/>
    <row r="438" ht="76.5" customHeight="1"/>
    <row r="439" ht="76.5" customHeight="1"/>
    <row r="440" ht="76.5" customHeight="1"/>
    <row r="441" ht="76.5" customHeight="1"/>
    <row r="442" ht="76.5" customHeight="1"/>
    <row r="443" ht="76.5" customHeight="1"/>
    <row r="444" ht="76.5" customHeight="1"/>
    <row r="445" ht="76.5" customHeight="1"/>
    <row r="446" ht="76.5" customHeight="1"/>
    <row r="447" ht="76.5" customHeight="1"/>
    <row r="448" ht="76.5" customHeight="1"/>
    <row r="449" ht="76.5" customHeight="1"/>
    <row r="450" ht="76.5" customHeight="1"/>
    <row r="451" ht="76.5" customHeight="1"/>
    <row r="452" ht="76.5" customHeight="1"/>
    <row r="453" ht="76.5" customHeight="1"/>
    <row r="454" ht="76.5" customHeight="1"/>
    <row r="455" ht="76.5" customHeight="1"/>
    <row r="456" ht="76.5" customHeight="1"/>
    <row r="457" ht="76.5" customHeight="1"/>
    <row r="458" ht="76.5" customHeight="1"/>
    <row r="459" ht="76.5" customHeight="1"/>
    <row r="460" ht="76.5" customHeight="1"/>
    <row r="461" ht="76.5" customHeight="1"/>
    <row r="462" ht="76.5" customHeight="1"/>
    <row r="463" ht="76.5" customHeight="1"/>
    <row r="464" ht="76.5" customHeight="1"/>
    <row r="465" ht="76.5" customHeight="1"/>
    <row r="466" ht="76.5" customHeight="1"/>
    <row r="467" ht="76.5" customHeight="1"/>
    <row r="468" ht="76.5" customHeight="1"/>
    <row r="469" ht="76.5" customHeight="1"/>
    <row r="470" ht="76.5" customHeight="1"/>
    <row r="471" ht="76.5" customHeight="1"/>
    <row r="472" ht="76.5" customHeight="1"/>
    <row r="473" ht="76.5" customHeight="1"/>
    <row r="474" ht="76.5" customHeight="1"/>
    <row r="475" ht="76.5" customHeight="1"/>
    <row r="476" ht="76.5" customHeight="1"/>
    <row r="477" ht="76.5" customHeight="1"/>
    <row r="478" ht="76.5" customHeight="1"/>
    <row r="479" ht="76.5" customHeight="1"/>
    <row r="480" ht="76.5" customHeight="1"/>
    <row r="481" ht="76.5" customHeight="1"/>
    <row r="482" ht="76.5" customHeight="1"/>
    <row r="483" ht="76.5" customHeight="1"/>
    <row r="484" ht="76.5" customHeight="1"/>
    <row r="485" ht="76.5" customHeight="1"/>
    <row r="486" ht="76.5" customHeight="1"/>
    <row r="487" ht="76.5" customHeight="1"/>
    <row r="488" ht="76.5" customHeight="1"/>
    <row r="489" ht="76.5" customHeight="1"/>
    <row r="490" ht="76.5" customHeight="1"/>
    <row r="491" ht="76.5" customHeight="1"/>
    <row r="492" ht="76.5" customHeight="1"/>
    <row r="493" ht="76.5" customHeight="1"/>
    <row r="494" ht="76.5" customHeight="1"/>
    <row r="495" ht="76.5" customHeight="1"/>
    <row r="496" ht="76.5" customHeight="1"/>
    <row r="497" ht="76.5" customHeight="1"/>
    <row r="498" ht="76.5" customHeight="1"/>
    <row r="499" ht="76.5" customHeight="1"/>
    <row r="500" ht="76.5" customHeight="1"/>
    <row r="501" ht="76.5" customHeight="1"/>
    <row r="502" ht="76.5" customHeight="1"/>
    <row r="503" ht="76.5" customHeight="1"/>
    <row r="504" ht="76.5" customHeight="1"/>
    <row r="505" ht="76.5" customHeight="1"/>
    <row r="506" ht="76.5" customHeight="1"/>
    <row r="507" ht="76.5" customHeight="1"/>
    <row r="508" ht="76.5" customHeight="1"/>
    <row r="509" ht="76.5" customHeight="1"/>
    <row r="510" ht="76.5" customHeight="1"/>
    <row r="511" ht="76.5" customHeight="1"/>
    <row r="512" ht="76.5" customHeight="1"/>
    <row r="513" ht="76.5" customHeight="1"/>
    <row r="514" ht="76.5" customHeight="1"/>
    <row r="515" ht="76.5" customHeight="1"/>
    <row r="516" ht="76.5" customHeight="1"/>
    <row r="517" ht="76.5" customHeight="1"/>
    <row r="518" ht="76.5" customHeight="1"/>
    <row r="519" ht="76.5" customHeight="1"/>
    <row r="520" ht="76.5" customHeight="1"/>
    <row r="521" ht="76.5" customHeight="1"/>
    <row r="522" ht="76.5" customHeight="1"/>
    <row r="523" ht="76.5" customHeight="1"/>
    <row r="524" ht="76.5" customHeight="1"/>
    <row r="525" ht="76.5" customHeight="1"/>
    <row r="526" ht="76.5" customHeight="1"/>
    <row r="527" ht="76.5" customHeight="1"/>
    <row r="528" ht="76.5" customHeight="1"/>
    <row r="529" ht="76.5" customHeight="1"/>
    <row r="530" ht="76.5" customHeight="1"/>
    <row r="531" ht="76.5" customHeight="1"/>
    <row r="532" ht="76.5" customHeight="1"/>
    <row r="533" ht="76.5" customHeight="1"/>
    <row r="534" ht="76.5" customHeight="1"/>
    <row r="535" ht="76.5" customHeight="1"/>
    <row r="536" ht="76.5" customHeight="1"/>
    <row r="537" ht="76.5" customHeight="1"/>
    <row r="538" ht="76.5" customHeight="1"/>
    <row r="539" ht="76.5" customHeight="1"/>
    <row r="540" ht="76.5" customHeight="1"/>
    <row r="541" ht="76.5" customHeight="1"/>
    <row r="542" ht="76.5" customHeight="1"/>
    <row r="543" ht="76.5" customHeight="1"/>
    <row r="544" ht="76.5" customHeight="1"/>
    <row r="545" ht="76.5" customHeight="1"/>
    <row r="546" ht="76.5" customHeight="1"/>
    <row r="547" ht="76.5" customHeight="1"/>
    <row r="548" ht="76.5" customHeight="1"/>
    <row r="549" ht="76.5" customHeight="1"/>
    <row r="550" ht="76.5" customHeight="1"/>
    <row r="551" ht="76.5" customHeight="1"/>
    <row r="552" ht="76.5" customHeight="1"/>
    <row r="553" ht="76.5" customHeight="1"/>
    <row r="554" ht="76.5" customHeight="1"/>
    <row r="555" ht="76.5" customHeight="1"/>
    <row r="556" ht="76.5" customHeight="1"/>
    <row r="557" ht="76.5" customHeight="1"/>
    <row r="558" ht="76.5" customHeight="1"/>
    <row r="559" ht="76.5" customHeight="1"/>
    <row r="560" ht="76.5" customHeight="1"/>
    <row r="561" ht="76.5" customHeight="1"/>
    <row r="562" ht="76.5" customHeight="1"/>
    <row r="563" ht="76.5" customHeight="1"/>
    <row r="564" ht="76.5" customHeight="1"/>
    <row r="565" ht="76.5" customHeight="1"/>
    <row r="566" ht="76.5" customHeight="1"/>
    <row r="567" ht="76.5" customHeight="1"/>
    <row r="568" ht="76.5" customHeight="1"/>
    <row r="569" ht="76.5" customHeight="1"/>
    <row r="570" ht="76.5" customHeight="1"/>
    <row r="571" ht="76.5" customHeight="1"/>
    <row r="572" ht="76.5" customHeight="1"/>
    <row r="573" ht="76.5" customHeight="1"/>
    <row r="574" ht="76.5" customHeight="1"/>
    <row r="575" ht="76.5" customHeight="1"/>
    <row r="576" ht="76.5" customHeight="1"/>
    <row r="577" ht="76.5" customHeight="1"/>
    <row r="578" ht="76.5" customHeight="1"/>
    <row r="579" ht="76.5" customHeight="1"/>
    <row r="580" ht="76.5" customHeight="1"/>
    <row r="581" ht="76.5" customHeight="1"/>
    <row r="582" ht="76.5" customHeight="1"/>
    <row r="583" ht="76.5" customHeight="1"/>
    <row r="584" ht="76.5" customHeight="1"/>
    <row r="585" ht="76.5" customHeight="1"/>
    <row r="586" ht="76.5" customHeight="1"/>
    <row r="587" ht="76.5" customHeight="1"/>
    <row r="588" ht="76.5" customHeight="1"/>
    <row r="589" ht="76.5" customHeight="1"/>
    <row r="590" ht="76.5" customHeight="1"/>
    <row r="591" ht="76.5" customHeight="1"/>
    <row r="592" ht="76.5" customHeight="1"/>
    <row r="593" ht="76.5" customHeight="1"/>
    <row r="594" ht="76.5" customHeight="1"/>
    <row r="595" ht="76.5" customHeight="1"/>
    <row r="596" ht="76.5" customHeight="1"/>
    <row r="597" ht="76.5" customHeight="1"/>
    <row r="598" ht="76.5" customHeight="1"/>
    <row r="599" ht="76.5" customHeight="1"/>
    <row r="600" ht="76.5" customHeight="1"/>
    <row r="601" ht="76.5" customHeight="1"/>
    <row r="602" ht="76.5" customHeight="1"/>
    <row r="603" ht="76.5" customHeight="1"/>
    <row r="604" ht="76.5" customHeight="1"/>
    <row r="605" ht="76.5" customHeight="1"/>
    <row r="606" ht="76.5" customHeight="1"/>
    <row r="607" ht="76.5" customHeight="1"/>
    <row r="608" ht="76.5" customHeight="1"/>
    <row r="609" ht="76.5" customHeight="1"/>
    <row r="610" ht="76.5" customHeight="1"/>
    <row r="611" ht="76.5" customHeight="1"/>
    <row r="612" ht="76.5" customHeight="1"/>
    <row r="613" ht="76.5" customHeight="1"/>
    <row r="614" ht="76.5" customHeight="1"/>
    <row r="615" ht="76.5" customHeight="1"/>
    <row r="616" ht="76.5" customHeight="1"/>
    <row r="617" ht="76.5" customHeight="1"/>
    <row r="618" ht="76.5" customHeight="1"/>
    <row r="619" ht="76.5" customHeight="1"/>
    <row r="620" ht="76.5" customHeight="1"/>
    <row r="621" ht="76.5" customHeight="1"/>
    <row r="622" ht="76.5" customHeight="1"/>
    <row r="623" ht="76.5" customHeight="1"/>
    <row r="624" ht="76.5" customHeight="1"/>
    <row r="625" ht="76.5" customHeight="1"/>
    <row r="626" ht="76.5" customHeight="1"/>
    <row r="627" ht="76.5" customHeight="1"/>
    <row r="628" ht="76.5" customHeight="1"/>
    <row r="629" ht="76.5" customHeight="1"/>
    <row r="630" ht="76.5" customHeight="1"/>
    <row r="631" ht="76.5" customHeight="1"/>
    <row r="632" ht="76.5" customHeight="1"/>
    <row r="633" ht="76.5" customHeight="1"/>
    <row r="634" ht="76.5" customHeight="1"/>
    <row r="635" ht="76.5" customHeight="1"/>
    <row r="636" ht="76.5" customHeight="1"/>
    <row r="637" ht="76.5" customHeight="1"/>
    <row r="638" ht="76.5" customHeight="1"/>
    <row r="639" ht="76.5" customHeight="1"/>
    <row r="640" ht="76.5" customHeight="1"/>
    <row r="641" ht="76.5" customHeight="1"/>
    <row r="642" ht="76.5" customHeight="1"/>
    <row r="643" ht="76.5" customHeight="1"/>
    <row r="644" ht="76.5" customHeight="1"/>
    <row r="645" ht="76.5" customHeight="1"/>
    <row r="646" ht="76.5" customHeight="1"/>
    <row r="647" ht="76.5" customHeight="1"/>
    <row r="648" ht="76.5" customHeight="1"/>
    <row r="649" ht="76.5" customHeight="1"/>
    <row r="650" ht="76.5" customHeight="1"/>
    <row r="651" ht="76.5" customHeight="1"/>
    <row r="652" ht="76.5" customHeight="1"/>
    <row r="653" ht="76.5" customHeight="1"/>
    <row r="654" ht="76.5" customHeight="1"/>
    <row r="655" ht="76.5" customHeight="1"/>
    <row r="656" ht="76.5" customHeight="1"/>
    <row r="657" ht="76.5" customHeight="1"/>
    <row r="658" ht="76.5" customHeight="1"/>
    <row r="659" ht="76.5" customHeight="1"/>
    <row r="660" ht="76.5" customHeight="1"/>
    <row r="661" ht="76.5" customHeight="1"/>
    <row r="662" ht="76.5" customHeight="1"/>
    <row r="663" ht="76.5" customHeight="1"/>
    <row r="664" ht="76.5" customHeight="1"/>
    <row r="665" ht="76.5" customHeight="1"/>
    <row r="666" ht="76.5" customHeight="1"/>
    <row r="667" ht="76.5" customHeight="1"/>
    <row r="668" ht="76.5" customHeight="1"/>
    <row r="669" ht="76.5" customHeight="1"/>
    <row r="670" ht="76.5" customHeight="1"/>
    <row r="671" ht="76.5" customHeight="1"/>
    <row r="672" ht="76.5" customHeight="1"/>
    <row r="673" ht="76.5" customHeight="1"/>
    <row r="674" ht="76.5" customHeight="1"/>
    <row r="675" ht="76.5" customHeight="1"/>
    <row r="676" ht="76.5" customHeight="1"/>
    <row r="677" ht="76.5" customHeight="1"/>
    <row r="678" ht="76.5" customHeight="1"/>
    <row r="679" ht="76.5" customHeight="1"/>
    <row r="680" ht="76.5" customHeight="1"/>
    <row r="681" ht="76.5" customHeight="1"/>
    <row r="682" ht="76.5" customHeight="1"/>
    <row r="683" ht="76.5" customHeight="1"/>
    <row r="684" ht="76.5" customHeight="1"/>
    <row r="685" ht="76.5" customHeight="1"/>
    <row r="686" ht="76.5" customHeight="1"/>
    <row r="687" ht="76.5" customHeight="1"/>
    <row r="688" ht="76.5" customHeight="1"/>
    <row r="689" ht="76.5" customHeight="1"/>
    <row r="690" ht="76.5" customHeight="1"/>
    <row r="691" ht="76.5" customHeight="1"/>
    <row r="692" ht="76.5" customHeight="1"/>
    <row r="693" ht="76.5" customHeight="1"/>
    <row r="694" ht="76.5" customHeight="1"/>
    <row r="695" ht="76.5" customHeight="1"/>
    <row r="696" ht="76.5" customHeight="1"/>
    <row r="697" ht="76.5" customHeight="1"/>
    <row r="698" ht="76.5" customHeight="1"/>
    <row r="699" ht="76.5" customHeight="1"/>
    <row r="700" ht="76.5" customHeight="1"/>
    <row r="701" ht="76.5" customHeight="1"/>
    <row r="702" ht="76.5" customHeight="1"/>
    <row r="703" ht="76.5" customHeight="1"/>
    <row r="704" ht="76.5" customHeight="1"/>
    <row r="705" ht="76.5" customHeight="1"/>
    <row r="706" ht="76.5" customHeight="1"/>
    <row r="707" ht="76.5" customHeight="1"/>
    <row r="708" ht="76.5" customHeight="1"/>
    <row r="709" ht="76.5" customHeight="1"/>
    <row r="710" ht="76.5" customHeight="1"/>
    <row r="711" ht="76.5" customHeight="1"/>
    <row r="712" ht="76.5" customHeight="1"/>
    <row r="713" ht="76.5" customHeight="1"/>
    <row r="714" ht="76.5" customHeight="1"/>
    <row r="715" ht="76.5" customHeight="1"/>
    <row r="716" ht="76.5" customHeight="1"/>
    <row r="717" ht="76.5" customHeight="1"/>
    <row r="718" ht="76.5" customHeight="1"/>
    <row r="719" ht="76.5" customHeight="1"/>
    <row r="720" ht="76.5" customHeight="1"/>
    <row r="721" ht="76.5" customHeight="1"/>
    <row r="722" ht="76.5" customHeight="1"/>
    <row r="723" ht="76.5" customHeight="1"/>
    <row r="724" ht="76.5" customHeight="1"/>
    <row r="725" ht="76.5" customHeight="1"/>
    <row r="726" ht="76.5" customHeight="1"/>
    <row r="727" ht="76.5" customHeight="1"/>
    <row r="728" ht="76.5" customHeight="1"/>
    <row r="729" ht="76.5" customHeight="1"/>
    <row r="730" ht="76.5" customHeight="1"/>
    <row r="731" ht="76.5" customHeight="1"/>
    <row r="732" ht="76.5" customHeight="1"/>
    <row r="733" ht="76.5" customHeight="1"/>
    <row r="734" ht="76.5" customHeight="1"/>
    <row r="735" ht="76.5" customHeight="1"/>
    <row r="736" ht="76.5" customHeight="1"/>
    <row r="737" ht="76.5" customHeight="1"/>
    <row r="738" ht="76.5" customHeight="1"/>
    <row r="739" ht="76.5" customHeight="1"/>
    <row r="740" ht="76.5" customHeight="1"/>
    <row r="741" ht="76.5" customHeight="1"/>
    <row r="742" ht="76.5" customHeight="1"/>
    <row r="743" ht="76.5" customHeight="1"/>
    <row r="744" ht="76.5" customHeight="1"/>
    <row r="745" ht="76.5" customHeight="1"/>
    <row r="746" ht="76.5" customHeight="1"/>
    <row r="747" ht="76.5" customHeight="1"/>
    <row r="748" ht="76.5" customHeight="1"/>
    <row r="749" ht="76.5" customHeight="1"/>
    <row r="750" ht="76.5" customHeight="1"/>
    <row r="751" ht="76.5" customHeight="1"/>
    <row r="752" ht="76.5" customHeight="1"/>
    <row r="753" ht="76.5" customHeight="1"/>
    <row r="754" ht="76.5" customHeight="1"/>
    <row r="755" ht="76.5" customHeight="1"/>
    <row r="756" ht="76.5" customHeight="1"/>
    <row r="757" ht="76.5" customHeight="1"/>
    <row r="758" ht="76.5" customHeight="1"/>
    <row r="759" ht="76.5" customHeight="1"/>
    <row r="760" ht="76.5" customHeight="1"/>
    <row r="761" ht="76.5" customHeight="1"/>
    <row r="762" ht="76.5" customHeight="1"/>
    <row r="763" ht="76.5" customHeight="1"/>
    <row r="764" ht="76.5" customHeight="1"/>
    <row r="765" ht="76.5" customHeight="1"/>
    <row r="766" ht="76.5" customHeight="1"/>
    <row r="767" ht="76.5" customHeight="1"/>
    <row r="768" ht="76.5" customHeight="1"/>
    <row r="769" ht="76.5" customHeight="1"/>
    <row r="770" ht="76.5" customHeight="1"/>
    <row r="771" ht="76.5" customHeight="1"/>
    <row r="772" ht="76.5" customHeight="1"/>
    <row r="773" ht="76.5" customHeight="1"/>
    <row r="774" ht="76.5" customHeight="1"/>
    <row r="775" ht="76.5" customHeight="1"/>
    <row r="776" ht="76.5" customHeight="1"/>
    <row r="777" ht="76.5" customHeight="1"/>
    <row r="778" ht="76.5" customHeight="1"/>
    <row r="779" ht="76.5" customHeight="1"/>
    <row r="780" ht="76.5" customHeight="1"/>
    <row r="781" ht="76.5" customHeight="1"/>
    <row r="782" ht="76.5" customHeight="1"/>
    <row r="783" ht="76.5" customHeight="1"/>
    <row r="784" ht="76.5" customHeight="1"/>
    <row r="785" ht="76.5" customHeight="1"/>
    <row r="786" ht="76.5" customHeight="1"/>
    <row r="787" ht="76.5" customHeight="1"/>
    <row r="788" ht="76.5" customHeight="1"/>
    <row r="789" ht="76.5" customHeight="1"/>
    <row r="790" ht="76.5" customHeight="1"/>
    <row r="791" ht="76.5" customHeight="1"/>
    <row r="792" ht="76.5" customHeight="1"/>
    <row r="793" ht="76.5" customHeight="1"/>
    <row r="794" ht="76.5" customHeight="1"/>
    <row r="795" ht="76.5" customHeight="1"/>
    <row r="796" ht="76.5" customHeight="1"/>
    <row r="797" ht="76.5" customHeight="1"/>
    <row r="798" ht="76.5" customHeight="1"/>
    <row r="799" ht="76.5" customHeight="1"/>
    <row r="800" ht="76.5" customHeight="1"/>
    <row r="801" ht="76.5" customHeight="1"/>
    <row r="802" ht="76.5" customHeight="1"/>
    <row r="803" ht="76.5" customHeight="1"/>
    <row r="804" ht="76.5" customHeight="1"/>
    <row r="805" ht="76.5" customHeight="1"/>
    <row r="806" ht="76.5" customHeight="1"/>
    <row r="807" ht="76.5" customHeight="1"/>
    <row r="808" ht="76.5" customHeight="1"/>
    <row r="809" ht="76.5" customHeight="1"/>
    <row r="810" ht="76.5" customHeight="1"/>
    <row r="811" ht="76.5" customHeight="1"/>
    <row r="812" ht="76.5" customHeight="1"/>
    <row r="813" ht="76.5" customHeight="1"/>
    <row r="814" ht="76.5" customHeight="1"/>
    <row r="815" ht="76.5" customHeight="1"/>
    <row r="816" ht="76.5" customHeight="1"/>
    <row r="817" ht="76.5" customHeight="1"/>
    <row r="818" ht="76.5" customHeight="1"/>
    <row r="819" ht="76.5" customHeight="1"/>
    <row r="820" ht="76.5" customHeight="1"/>
    <row r="821" ht="76.5" customHeight="1"/>
    <row r="822" ht="76.5" customHeight="1"/>
    <row r="823" ht="76.5" customHeight="1"/>
    <row r="824" ht="76.5" customHeight="1"/>
    <row r="825" ht="76.5" customHeight="1"/>
    <row r="826" ht="76.5" customHeight="1"/>
    <row r="827" ht="76.5" customHeight="1"/>
    <row r="828" ht="76.5" customHeight="1"/>
    <row r="829" ht="76.5" customHeight="1"/>
    <row r="830" ht="76.5" customHeight="1"/>
    <row r="831" ht="76.5" customHeight="1"/>
    <row r="832" ht="76.5" customHeight="1"/>
    <row r="833" ht="76.5" customHeight="1"/>
    <row r="834" ht="76.5" customHeight="1"/>
    <row r="835" ht="76.5" customHeight="1"/>
    <row r="836" ht="76.5" customHeight="1"/>
    <row r="837" ht="76.5" customHeight="1"/>
    <row r="838" ht="76.5" customHeight="1"/>
    <row r="839" ht="76.5" customHeight="1"/>
    <row r="840" ht="76.5" customHeight="1"/>
    <row r="841" ht="76.5" customHeight="1"/>
    <row r="842" ht="76.5" customHeight="1"/>
    <row r="843" ht="76.5" customHeight="1"/>
    <row r="844" ht="76.5" customHeight="1"/>
    <row r="845" ht="76.5" customHeight="1"/>
    <row r="846" ht="76.5" customHeight="1"/>
    <row r="847" ht="76.5" customHeight="1"/>
    <row r="848" ht="76.5" customHeight="1"/>
    <row r="849" ht="76.5" customHeight="1"/>
    <row r="850" ht="76.5" customHeight="1"/>
    <row r="851" ht="76.5" customHeight="1"/>
    <row r="852" ht="76.5" customHeight="1"/>
    <row r="853" ht="76.5" customHeight="1"/>
    <row r="854" ht="76.5" customHeight="1"/>
    <row r="855" ht="76.5" customHeight="1"/>
    <row r="856" ht="76.5" customHeight="1"/>
    <row r="857" ht="76.5" customHeight="1"/>
    <row r="858" ht="76.5" customHeight="1"/>
    <row r="859" ht="76.5" customHeight="1"/>
    <row r="860" ht="76.5" customHeight="1"/>
    <row r="861" ht="76.5" customHeight="1"/>
    <row r="862" ht="76.5" customHeight="1"/>
    <row r="863" ht="76.5" customHeight="1"/>
    <row r="864" ht="76.5" customHeight="1"/>
    <row r="865" ht="76.5" customHeight="1"/>
    <row r="866" ht="76.5" customHeight="1"/>
    <row r="867" ht="76.5" customHeight="1"/>
    <row r="868" ht="76.5" customHeight="1"/>
    <row r="869" ht="76.5" customHeight="1"/>
    <row r="870" ht="76.5" customHeight="1"/>
    <row r="871" ht="76.5" customHeight="1"/>
    <row r="872" ht="76.5" customHeight="1"/>
    <row r="873" ht="76.5" customHeight="1"/>
    <row r="874" ht="76.5" customHeight="1"/>
    <row r="875" ht="76.5" customHeight="1"/>
    <row r="876" ht="76.5" customHeight="1"/>
    <row r="877" ht="76.5" customHeight="1"/>
    <row r="878" ht="76.5" customHeight="1"/>
    <row r="879" ht="76.5" customHeight="1"/>
    <row r="880" ht="76.5" customHeight="1"/>
    <row r="881" ht="76.5" customHeight="1"/>
    <row r="882" ht="76.5" customHeight="1"/>
    <row r="883" ht="76.5" customHeight="1"/>
    <row r="884" ht="76.5" customHeight="1"/>
    <row r="885" ht="76.5" customHeight="1"/>
    <row r="886" ht="76.5" customHeight="1"/>
    <row r="887" ht="76.5" customHeight="1"/>
    <row r="888" ht="76.5" customHeight="1"/>
    <row r="889" ht="76.5" customHeight="1"/>
    <row r="890" ht="76.5" customHeight="1"/>
    <row r="891" ht="76.5" customHeight="1"/>
    <row r="892" ht="76.5" customHeight="1"/>
    <row r="893" ht="76.5" customHeight="1"/>
    <row r="894" ht="76.5" customHeight="1"/>
    <row r="895" ht="76.5" customHeight="1"/>
    <row r="896" ht="76.5" customHeight="1"/>
    <row r="897" ht="76.5" customHeight="1"/>
    <row r="898" ht="76.5" customHeight="1"/>
    <row r="899" ht="76.5" customHeight="1"/>
    <row r="900" ht="76.5" customHeight="1"/>
    <row r="901" ht="76.5" customHeight="1"/>
    <row r="902" ht="76.5" customHeight="1"/>
    <row r="903" ht="76.5" customHeight="1"/>
    <row r="904" ht="76.5" customHeight="1"/>
    <row r="905" ht="76.5" customHeight="1"/>
    <row r="906" ht="76.5" customHeight="1"/>
    <row r="907" ht="76.5" customHeight="1"/>
    <row r="908" ht="76.5" customHeight="1"/>
    <row r="909" ht="76.5" customHeight="1"/>
    <row r="910" ht="76.5" customHeight="1"/>
    <row r="911" ht="76.5" customHeight="1"/>
    <row r="912" ht="76.5" customHeight="1"/>
    <row r="913" ht="76.5" customHeight="1"/>
    <row r="914" ht="76.5" customHeight="1"/>
    <row r="915" ht="76.5" customHeight="1"/>
    <row r="916" ht="76.5" customHeight="1"/>
    <row r="917" ht="76.5" customHeight="1"/>
    <row r="918" ht="76.5" customHeight="1"/>
    <row r="919" ht="76.5" customHeight="1"/>
    <row r="920" ht="76.5" customHeight="1"/>
    <row r="921" ht="76.5" customHeight="1"/>
    <row r="922" ht="76.5" customHeight="1"/>
    <row r="923" ht="76.5" customHeight="1"/>
    <row r="924" ht="76.5" customHeight="1"/>
    <row r="925" ht="76.5" customHeight="1"/>
    <row r="926" ht="76.5" customHeight="1"/>
    <row r="927" ht="76.5" customHeight="1"/>
    <row r="928" ht="76.5" customHeight="1"/>
    <row r="929" ht="76.5" customHeight="1"/>
    <row r="930" ht="76.5" customHeight="1"/>
    <row r="931" ht="76.5" customHeight="1"/>
    <row r="932" ht="76.5" customHeight="1"/>
    <row r="933" ht="76.5" customHeight="1"/>
    <row r="934" ht="76.5" customHeight="1"/>
    <row r="935" ht="76.5" customHeight="1"/>
    <row r="936" ht="76.5" customHeight="1"/>
    <row r="937" ht="76.5" customHeight="1"/>
    <row r="938" ht="76.5" customHeight="1"/>
    <row r="939" ht="76.5" customHeight="1"/>
  </sheetData>
  <sheetProtection sheet="1" objects="1" scenarios="1" selectLockedCells="1"/>
  <mergeCells count="5">
    <mergeCell ref="A1:B1"/>
    <mergeCell ref="F3:K3"/>
    <mergeCell ref="F4:K4"/>
    <mergeCell ref="F5:K5"/>
    <mergeCell ref="F6:K6"/>
  </mergeCells>
  <printOptions/>
  <pageMargins left="0.25" right="0" top="0.25" bottom="0.25" header="0" footer="0"/>
  <pageSetup horizontalDpi="600" verticalDpi="600" orientation="portrait" r:id="rId1"/>
  <headerFooter alignWithMargins="0">
    <oddFooter>&amp;C&amp;"-,Italic"&amp;9Page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P36"/>
  <sheetViews>
    <sheetView zoomScalePageLayoutView="0" workbookViewId="0" topLeftCell="A1">
      <selection activeCell="E6" sqref="E6"/>
    </sheetView>
  </sheetViews>
  <sheetFormatPr defaultColWidth="9.140625" defaultRowHeight="19.5" customHeight="1"/>
  <cols>
    <col min="1" max="2" width="9.140625" style="0" customWidth="1"/>
    <col min="3" max="3" width="9.140625" style="3" customWidth="1"/>
    <col min="4" max="4" width="9.140625" style="3" hidden="1" customWidth="1"/>
    <col min="5" max="5" width="36.57421875" style="0" customWidth="1"/>
    <col min="6" max="6" width="9.140625" style="143" hidden="1" customWidth="1"/>
    <col min="7" max="8" width="9.140625" style="0" customWidth="1"/>
  </cols>
  <sheetData>
    <row r="1" spans="1:8" ht="33.75">
      <c r="A1" s="141" t="s">
        <v>196</v>
      </c>
      <c r="B1" s="141"/>
      <c r="C1" s="141"/>
      <c r="D1" s="141"/>
      <c r="E1" s="141"/>
      <c r="F1" s="142"/>
      <c r="G1" s="141"/>
      <c r="H1" s="141"/>
    </row>
    <row r="2" ht="17.25" customHeight="1"/>
    <row r="3" spans="1:8" ht="19.5" customHeight="1">
      <c r="A3" s="136" t="s">
        <v>197</v>
      </c>
      <c r="B3" s="330"/>
      <c r="C3" s="330"/>
      <c r="D3" s="139"/>
      <c r="E3" s="329" t="str">
        <f>"EVENT:  "&amp;Main!V3</f>
        <v>EVENT:  Soldier Hollow Pursuit Biathlon</v>
      </c>
      <c r="F3" s="329"/>
      <c r="G3" s="329"/>
      <c r="H3" s="329"/>
    </row>
    <row r="4" ht="11.25" customHeight="1" thickBot="1"/>
    <row r="5" spans="3:16" ht="19.5" customHeight="1">
      <c r="C5" s="138" t="s">
        <v>198</v>
      </c>
      <c r="D5" s="138" t="s">
        <v>201</v>
      </c>
      <c r="E5" s="138" t="s">
        <v>199</v>
      </c>
      <c r="F5" s="144" t="s">
        <v>200</v>
      </c>
      <c r="J5" s="270" t="s">
        <v>202</v>
      </c>
      <c r="K5" s="271"/>
      <c r="L5" s="271"/>
      <c r="M5" s="271"/>
      <c r="N5" s="271"/>
      <c r="O5" s="271"/>
      <c r="P5" s="272"/>
    </row>
    <row r="6" spans="3:16" ht="19.5" customHeight="1">
      <c r="C6" s="137">
        <v>1</v>
      </c>
      <c r="D6" s="137">
        <f aca="true" t="shared" si="0" ref="D6:D35">IF(E6&gt;"0",(RANK(F6,$F$6:$F$30)),100)</f>
        <v>100</v>
      </c>
      <c r="E6" s="140"/>
      <c r="F6" s="18">
        <f ca="1">(RAND()*100)</f>
        <v>18.947603077681574</v>
      </c>
      <c r="J6" s="331" t="s">
        <v>203</v>
      </c>
      <c r="K6" s="332"/>
      <c r="L6" s="332"/>
      <c r="M6" s="332"/>
      <c r="N6" s="332"/>
      <c r="O6" s="332"/>
      <c r="P6" s="333"/>
    </row>
    <row r="7" spans="3:16" ht="19.5" customHeight="1">
      <c r="C7" s="137">
        <v>2</v>
      </c>
      <c r="D7" s="137">
        <f t="shared" si="0"/>
        <v>100</v>
      </c>
      <c r="E7" s="140"/>
      <c r="F7" s="18">
        <f ca="1">IF(ISNA(VLOOKUP(E7,$E$6:F6,1,FALSE))=FALSE,VLOOKUP(E7,$E$6:F6,2,FALSE),RAND()*100)</f>
        <v>84.53909822284133</v>
      </c>
      <c r="J7" s="273" t="s">
        <v>204</v>
      </c>
      <c r="K7" s="274"/>
      <c r="L7" s="274"/>
      <c r="M7" s="274"/>
      <c r="N7" s="274"/>
      <c r="O7" s="274"/>
      <c r="P7" s="275"/>
    </row>
    <row r="8" spans="3:16" ht="19.5" customHeight="1">
      <c r="C8" s="137">
        <v>3</v>
      </c>
      <c r="D8" s="137">
        <f t="shared" si="0"/>
        <v>100</v>
      </c>
      <c r="E8" s="140"/>
      <c r="F8" s="18">
        <f ca="1">IF(ISNA(VLOOKUP(E8,$E$6:F7,1,FALSE))=FALSE,VLOOKUP(E8,$E$6:F7,2,FALSE),RAND()*100)</f>
        <v>10.04512288454399</v>
      </c>
      <c r="J8" s="273" t="s">
        <v>205</v>
      </c>
      <c r="K8" s="274"/>
      <c r="L8" s="274"/>
      <c r="M8" s="274"/>
      <c r="N8" s="274"/>
      <c r="O8" s="274"/>
      <c r="P8" s="275"/>
    </row>
    <row r="9" spans="3:16" ht="19.5" customHeight="1" thickBot="1">
      <c r="C9" s="137">
        <v>4</v>
      </c>
      <c r="D9" s="137">
        <f t="shared" si="0"/>
        <v>100</v>
      </c>
      <c r="E9" s="140"/>
      <c r="F9" s="18">
        <f ca="1">IF(ISNA(VLOOKUP(E9,$E$6:F8,1,FALSE))=FALSE,VLOOKUP(E9,$E$6:F8,2,FALSE),RAND()*100)</f>
        <v>81.07461674042881</v>
      </c>
      <c r="J9" s="276" t="s">
        <v>206</v>
      </c>
      <c r="K9" s="277"/>
      <c r="L9" s="277"/>
      <c r="M9" s="277"/>
      <c r="N9" s="277"/>
      <c r="O9" s="277"/>
      <c r="P9" s="278"/>
    </row>
    <row r="10" spans="3:6" ht="19.5" customHeight="1">
      <c r="C10" s="137">
        <v>5</v>
      </c>
      <c r="D10" s="137">
        <f t="shared" si="0"/>
        <v>100</v>
      </c>
      <c r="E10" s="140"/>
      <c r="F10" s="18">
        <f ca="1">IF(ISNA(VLOOKUP(E10,$E$6:F9,1,FALSE))=FALSE,VLOOKUP(E10,$E$6:F9,2,FALSE),RAND()*100)</f>
        <v>71.14390736194231</v>
      </c>
    </row>
    <row r="11" spans="3:6" ht="19.5" customHeight="1">
      <c r="C11" s="137">
        <v>6</v>
      </c>
      <c r="D11" s="137">
        <f t="shared" si="0"/>
        <v>100</v>
      </c>
      <c r="E11" s="140"/>
      <c r="F11" s="18">
        <f ca="1">IF(ISNA(VLOOKUP(E11,$E$6:F10,1,FALSE))=FALSE,VLOOKUP(E11,$E$6:F10,2,FALSE),RAND()*100)</f>
        <v>38.43463930886336</v>
      </c>
    </row>
    <row r="12" spans="3:6" ht="19.5" customHeight="1">
      <c r="C12" s="137">
        <v>7</v>
      </c>
      <c r="D12" s="137">
        <f t="shared" si="0"/>
        <v>100</v>
      </c>
      <c r="E12" s="140"/>
      <c r="F12" s="18">
        <f ca="1">IF(ISNA(VLOOKUP(E12,$E$6:F11,1,FALSE))=FALSE,VLOOKUP(E12,$E$6:F11,2,FALSE),RAND()*100)</f>
        <v>66.4324269581537</v>
      </c>
    </row>
    <row r="13" spans="3:6" ht="19.5" customHeight="1">
      <c r="C13" s="137">
        <v>8</v>
      </c>
      <c r="D13" s="137">
        <f t="shared" si="0"/>
        <v>100</v>
      </c>
      <c r="E13" s="140"/>
      <c r="F13" s="18">
        <f ca="1">IF(ISNA(VLOOKUP(E13,$E$6:F12,1,FALSE))=FALSE,VLOOKUP(E13,$E$6:F12,2,FALSE),RAND()*100)</f>
        <v>62.11690572543993</v>
      </c>
    </row>
    <row r="14" spans="3:6" ht="19.5" customHeight="1">
      <c r="C14" s="137">
        <v>9</v>
      </c>
      <c r="D14" s="137">
        <f t="shared" si="0"/>
        <v>100</v>
      </c>
      <c r="E14" s="140"/>
      <c r="F14" s="18">
        <f ca="1">IF(ISNA(VLOOKUP(E14,$E$6:F13,1,FALSE))=FALSE,VLOOKUP(E14,$E$6:F13,2,FALSE),RAND()*100)</f>
        <v>67.14562360454791</v>
      </c>
    </row>
    <row r="15" spans="3:6" ht="19.5" customHeight="1">
      <c r="C15" s="137">
        <v>10</v>
      </c>
      <c r="D15" s="137">
        <f t="shared" si="0"/>
        <v>100</v>
      </c>
      <c r="E15" s="140"/>
      <c r="F15" s="18">
        <f ca="1">IF(ISNA(VLOOKUP(E15,$E$6:F14,1,FALSE))=FALSE,VLOOKUP(E15,$E$6:F14,2,FALSE),RAND()*100)</f>
        <v>60.7988930268337</v>
      </c>
    </row>
    <row r="16" spans="3:6" ht="19.5" customHeight="1">
      <c r="C16" s="137">
        <v>11</v>
      </c>
      <c r="D16" s="137">
        <f t="shared" si="0"/>
        <v>100</v>
      </c>
      <c r="E16" s="140"/>
      <c r="F16" s="18">
        <f ca="1">IF(ISNA(VLOOKUP(E16,$E$6:F15,1,FALSE))=FALSE,VLOOKUP(E16,$E$6:F15,2,FALSE),RAND()*100)</f>
        <v>63.137391457418005</v>
      </c>
    </row>
    <row r="17" spans="3:6" ht="19.5" customHeight="1">
      <c r="C17" s="137">
        <v>12</v>
      </c>
      <c r="D17" s="137">
        <f t="shared" si="0"/>
        <v>100</v>
      </c>
      <c r="E17" s="140"/>
      <c r="F17" s="18">
        <f ca="1">IF(ISNA(VLOOKUP(E17,$E$6:F16,1,FALSE))=FALSE,VLOOKUP(E17,$E$6:F16,2,FALSE),RAND()*100)</f>
        <v>95.90194999916932</v>
      </c>
    </row>
    <row r="18" spans="3:6" ht="19.5" customHeight="1">
      <c r="C18" s="137">
        <v>13</v>
      </c>
      <c r="D18" s="137">
        <f t="shared" si="0"/>
        <v>100</v>
      </c>
      <c r="E18" s="140"/>
      <c r="F18" s="18">
        <f ca="1">IF(ISNA(VLOOKUP(E18,$E$6:F17,1,FALSE))=FALSE,VLOOKUP(E18,$E$6:F17,2,FALSE),RAND()*100)</f>
        <v>77.1870596560593</v>
      </c>
    </row>
    <row r="19" spans="3:6" ht="19.5" customHeight="1">
      <c r="C19" s="137">
        <v>14</v>
      </c>
      <c r="D19" s="137">
        <f t="shared" si="0"/>
        <v>100</v>
      </c>
      <c r="E19" s="140"/>
      <c r="F19" s="18">
        <f ca="1">IF(ISNA(VLOOKUP(E19,$E$6:F18,1,FALSE))=FALSE,VLOOKUP(E19,$E$6:F18,2,FALSE),RAND()*100)</f>
        <v>13.704505162336</v>
      </c>
    </row>
    <row r="20" spans="3:6" ht="19.5" customHeight="1">
      <c r="C20" s="137">
        <v>15</v>
      </c>
      <c r="D20" s="137">
        <f t="shared" si="0"/>
        <v>100</v>
      </c>
      <c r="E20" s="140"/>
      <c r="F20" s="18">
        <f ca="1">IF(ISNA(VLOOKUP(E20,$E$6:F19,1,FALSE))=FALSE,VLOOKUP(E20,$E$6:F19,2,FALSE),RAND()*100)</f>
        <v>37.602819922437945</v>
      </c>
    </row>
    <row r="21" spans="3:6" ht="19.5" customHeight="1">
      <c r="C21" s="137">
        <v>16</v>
      </c>
      <c r="D21" s="137">
        <f t="shared" si="0"/>
        <v>100</v>
      </c>
      <c r="E21" s="140"/>
      <c r="F21" s="18">
        <f ca="1">IF(ISNA(VLOOKUP(E21,$E$6:F20,1,FALSE))=FALSE,VLOOKUP(E21,$E$6:F20,2,FALSE),RAND()*100)</f>
        <v>73.39420534435209</v>
      </c>
    </row>
    <row r="22" spans="3:6" ht="19.5" customHeight="1">
      <c r="C22" s="137">
        <v>17</v>
      </c>
      <c r="D22" s="137">
        <f t="shared" si="0"/>
        <v>100</v>
      </c>
      <c r="E22" s="140"/>
      <c r="F22" s="18">
        <f ca="1">IF(ISNA(VLOOKUP(E22,$E$6:F21,1,FALSE))=FALSE,VLOOKUP(E22,$E$6:F21,2,FALSE),RAND()*100)</f>
        <v>49.71715377313999</v>
      </c>
    </row>
    <row r="23" spans="3:6" ht="19.5" customHeight="1">
      <c r="C23" s="137">
        <v>18</v>
      </c>
      <c r="D23" s="137">
        <f t="shared" si="0"/>
        <v>100</v>
      </c>
      <c r="E23" s="140"/>
      <c r="F23" s="18">
        <f ca="1">IF(ISNA(VLOOKUP(E23,$E$6:F22,1,FALSE))=FALSE,VLOOKUP(E23,$E$6:F22,2,FALSE),RAND()*100)</f>
        <v>49.00171107872565</v>
      </c>
    </row>
    <row r="24" spans="3:6" ht="19.5" customHeight="1">
      <c r="C24" s="137">
        <v>19</v>
      </c>
      <c r="D24" s="137">
        <f t="shared" si="0"/>
        <v>100</v>
      </c>
      <c r="E24" s="140"/>
      <c r="F24" s="18">
        <f ca="1">IF(ISNA(VLOOKUP(E24,$E$6:F23,1,FALSE))=FALSE,VLOOKUP(E24,$E$6:F23,2,FALSE),RAND()*100)</f>
        <v>13.664666860391527</v>
      </c>
    </row>
    <row r="25" spans="3:6" ht="19.5" customHeight="1">
      <c r="C25" s="137">
        <v>20</v>
      </c>
      <c r="D25" s="137">
        <f t="shared" si="0"/>
        <v>100</v>
      </c>
      <c r="E25" s="140"/>
      <c r="F25" s="18">
        <f ca="1">IF(ISNA(VLOOKUP(E25,$E$6:F24,1,FALSE))=FALSE,VLOOKUP(E25,$E$6:F24,2,FALSE),RAND()*100)</f>
        <v>69.28308185955714</v>
      </c>
    </row>
    <row r="26" spans="3:6" ht="19.5" customHeight="1">
      <c r="C26" s="137">
        <v>21</v>
      </c>
      <c r="D26" s="137">
        <f t="shared" si="0"/>
        <v>100</v>
      </c>
      <c r="E26" s="140"/>
      <c r="F26" s="18">
        <f ca="1">IF(ISNA(VLOOKUP(E26,$E$6:F25,1,FALSE))=FALSE,VLOOKUP(E26,$E$6:F25,2,FALSE),RAND()*100)</f>
        <v>45.789873747000144</v>
      </c>
    </row>
    <row r="27" spans="3:6" ht="19.5" customHeight="1">
      <c r="C27" s="137">
        <v>22</v>
      </c>
      <c r="D27" s="137">
        <f t="shared" si="0"/>
        <v>100</v>
      </c>
      <c r="E27" s="140"/>
      <c r="F27" s="18">
        <f ca="1">IF(ISNA(VLOOKUP(E27,$E$6:F26,1,FALSE))=FALSE,VLOOKUP(E27,$E$6:F26,2,FALSE),RAND()*100)</f>
        <v>93.2387002798724</v>
      </c>
    </row>
    <row r="28" spans="3:6" ht="19.5" customHeight="1">
      <c r="C28" s="137">
        <v>23</v>
      </c>
      <c r="D28" s="137">
        <f t="shared" si="0"/>
        <v>100</v>
      </c>
      <c r="E28" s="140"/>
      <c r="F28" s="18">
        <f ca="1">IF(ISNA(VLOOKUP(E28,$E$6:F27,1,FALSE))=FALSE,VLOOKUP(E28,$E$6:F27,2,FALSE),RAND()*100)</f>
        <v>48.32822309690624</v>
      </c>
    </row>
    <row r="29" spans="3:6" ht="19.5" customHeight="1">
      <c r="C29" s="137">
        <v>24</v>
      </c>
      <c r="D29" s="137">
        <f t="shared" si="0"/>
        <v>100</v>
      </c>
      <c r="E29" s="140"/>
      <c r="F29" s="18">
        <f ca="1">IF(ISNA(VLOOKUP(E29,$E$6:F28,1,FALSE))=FALSE,VLOOKUP(E29,$E$6:F28,2,FALSE),RAND()*100)</f>
        <v>80.02564242404287</v>
      </c>
    </row>
    <row r="30" spans="3:6" ht="19.5" customHeight="1">
      <c r="C30" s="137">
        <v>25</v>
      </c>
      <c r="D30" s="137">
        <f t="shared" si="0"/>
        <v>100</v>
      </c>
      <c r="E30" s="140"/>
      <c r="F30" s="18">
        <f ca="1">IF(ISNA(VLOOKUP(E30,$E$6:F29,1,FALSE))=FALSE,VLOOKUP(E30,$E$6:F29,2,FALSE),RAND()*100)</f>
        <v>36.87027118598927</v>
      </c>
    </row>
    <row r="31" spans="3:6" ht="19.5" customHeight="1">
      <c r="C31" s="137">
        <v>26</v>
      </c>
      <c r="D31" s="137">
        <f t="shared" si="0"/>
        <v>100</v>
      </c>
      <c r="E31" s="140"/>
      <c r="F31" s="18">
        <f ca="1">IF(ISNA(VLOOKUP(E31,$E$6:F30,1,FALSE))=FALSE,VLOOKUP(E31,$E$6:F30,2,FALSE),RAND()*100)</f>
        <v>61.72120728491207</v>
      </c>
    </row>
    <row r="32" spans="3:6" ht="19.5" customHeight="1">
      <c r="C32" s="137">
        <v>27</v>
      </c>
      <c r="D32" s="137">
        <f t="shared" si="0"/>
        <v>100</v>
      </c>
      <c r="E32" s="140"/>
      <c r="F32" s="18">
        <f ca="1">IF(ISNA(VLOOKUP(E32,$E$6:F31,1,FALSE))=FALSE,VLOOKUP(E32,$E$6:F31,2,FALSE),RAND()*100)</f>
        <v>51.80272774399541</v>
      </c>
    </row>
    <row r="33" spans="3:6" ht="19.5" customHeight="1">
      <c r="C33" s="137">
        <v>28</v>
      </c>
      <c r="D33" s="137">
        <f t="shared" si="0"/>
        <v>100</v>
      </c>
      <c r="E33" s="140"/>
      <c r="F33" s="18">
        <f ca="1">IF(ISNA(VLOOKUP(E33,$E$6:F32,1,FALSE))=FALSE,VLOOKUP(E33,$E$6:F32,2,FALSE),RAND()*100)</f>
        <v>54.41112793092362</v>
      </c>
    </row>
    <row r="34" spans="3:6" ht="19.5" customHeight="1">
      <c r="C34" s="137">
        <v>29</v>
      </c>
      <c r="D34" s="137">
        <f t="shared" si="0"/>
        <v>100</v>
      </c>
      <c r="E34" s="140"/>
      <c r="F34" s="18">
        <f ca="1">IF(ISNA(VLOOKUP(E34,$E$6:F33,1,FALSE))=FALSE,VLOOKUP(E34,$E$6:F33,2,FALSE),RAND()*100)</f>
        <v>45.209999177723624</v>
      </c>
    </row>
    <row r="35" spans="3:6" ht="19.5" customHeight="1">
      <c r="C35" s="137">
        <v>30</v>
      </c>
      <c r="D35" s="137">
        <f t="shared" si="0"/>
        <v>100</v>
      </c>
      <c r="E35" s="140"/>
      <c r="F35" s="18">
        <f ca="1">IF(ISNA(VLOOKUP(E35,$E$6:F34,1,FALSE))=FALSE,VLOOKUP(E35,$E$6:F34,2,FALSE),RAND()*100)</f>
        <v>20.765276736389072</v>
      </c>
    </row>
    <row r="36" ht="19.5" customHeight="1">
      <c r="F36" s="18">
        <f ca="1">IF(ISNA(VLOOKUP(E36,$E$6:F35,1,FALSE))=FALSE,VLOOKUP(E36,$E$6:F35,2,FALSE),RAND()*100)</f>
        <v>22.238015465863903</v>
      </c>
    </row>
  </sheetData>
  <sheetProtection sheet="1" selectLockedCells="1"/>
  <mergeCells count="7">
    <mergeCell ref="J9:P9"/>
    <mergeCell ref="E3:H3"/>
    <mergeCell ref="B3:C3"/>
    <mergeCell ref="J5:P5"/>
    <mergeCell ref="J6:P6"/>
    <mergeCell ref="J7:P7"/>
    <mergeCell ref="J8:P8"/>
  </mergeCells>
  <conditionalFormatting sqref="C6:E35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headerFooter>
    <oddHeader>&amp;C&amp;"-,Bold Italic"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AA154"/>
  <sheetViews>
    <sheetView zoomScalePageLayoutView="0" workbookViewId="0" topLeftCell="A7">
      <selection activeCell="A2" sqref="A2"/>
    </sheetView>
  </sheetViews>
  <sheetFormatPr defaultColWidth="9.140625" defaultRowHeight="21.75" customHeight="1"/>
  <cols>
    <col min="1" max="1" width="12.00390625" style="33" customWidth="1"/>
    <col min="2" max="2" width="9.140625" style="33" hidden="1" customWidth="1"/>
    <col min="3" max="3" width="6.140625" style="14" hidden="1" customWidth="1"/>
    <col min="4" max="4" width="6.57421875" style="42" hidden="1" customWidth="1"/>
    <col min="5" max="5" width="26.28125" style="43" customWidth="1"/>
    <col min="6" max="6" width="13.140625" style="33" customWidth="1"/>
    <col min="7" max="7" width="7.57421875" style="33" customWidth="1"/>
    <col min="8" max="8" width="10.7109375" style="44" customWidth="1"/>
    <col min="9" max="9" width="11.7109375" style="44" hidden="1" customWidth="1"/>
    <col min="10" max="10" width="12.7109375" style="44" hidden="1" customWidth="1"/>
    <col min="11" max="11" width="10.7109375" style="44" hidden="1" customWidth="1"/>
    <col min="12" max="12" width="10.7109375" style="44" customWidth="1"/>
    <col min="13" max="13" width="9.140625" style="44" hidden="1" customWidth="1"/>
    <col min="14" max="14" width="9.140625" style="26" customWidth="1"/>
    <col min="15" max="15" width="11.28125" style="26" bestFit="1" customWidth="1"/>
    <col min="16" max="16" width="26.57421875" style="26" bestFit="1" customWidth="1"/>
    <col min="17" max="17" width="10.57421875" style="26" bestFit="1" customWidth="1"/>
    <col min="18" max="18" width="9.140625" style="26" customWidth="1"/>
    <col min="19" max="19" width="11.140625" style="26" hidden="1" customWidth="1"/>
    <col min="20" max="26" width="9.140625" style="26" customWidth="1"/>
    <col min="27" max="27" width="30.00390625" style="26" customWidth="1"/>
    <col min="28" max="16384" width="9.140625" style="26" customWidth="1"/>
  </cols>
  <sheetData>
    <row r="1" spans="1:13" s="14" customFormat="1" ht="43.5" customHeight="1" thickBot="1">
      <c r="A1" s="49" t="s">
        <v>26</v>
      </c>
      <c r="B1" s="49" t="s">
        <v>210</v>
      </c>
      <c r="C1" s="50" t="s">
        <v>79</v>
      </c>
      <c r="D1" s="51" t="s">
        <v>1</v>
      </c>
      <c r="E1" s="51" t="s">
        <v>117</v>
      </c>
      <c r="F1" s="49" t="s">
        <v>142</v>
      </c>
      <c r="G1" s="49" t="s">
        <v>87</v>
      </c>
      <c r="H1" s="52" t="s">
        <v>3</v>
      </c>
      <c r="I1" s="52" t="s">
        <v>4</v>
      </c>
      <c r="J1" s="52" t="s">
        <v>5</v>
      </c>
      <c r="K1" s="53" t="s">
        <v>81</v>
      </c>
      <c r="L1" s="53" t="s">
        <v>80</v>
      </c>
      <c r="M1" s="177"/>
    </row>
    <row r="2" spans="1:20" ht="21.75" customHeight="1">
      <c r="A2" s="10"/>
      <c r="B2" s="10"/>
      <c r="C2" s="9"/>
      <c r="D2" s="11"/>
      <c r="E2" s="19"/>
      <c r="F2" s="19"/>
      <c r="G2" s="10"/>
      <c r="H2" s="30" t="e">
        <f aca="true" t="shared" si="0" ref="H2:H65">(INDEX($O$5:$O$26,MATCH(A2,$Q$5:$Q$26,0))+L2)</f>
        <v>#N/A</v>
      </c>
      <c r="I2" s="13"/>
      <c r="J2" s="13">
        <v>0</v>
      </c>
      <c r="K2" s="13">
        <v>0</v>
      </c>
      <c r="L2" s="13"/>
      <c r="M2" s="44">
        <f>IF(L2=0,"0:00:00",(M1+$U$28))</f>
        <v>0.00017361111111111112</v>
      </c>
      <c r="O2" s="337" t="s">
        <v>219</v>
      </c>
      <c r="P2" s="338"/>
      <c r="Q2" s="339"/>
      <c r="S2" s="14"/>
      <c r="T2" s="14"/>
    </row>
    <row r="3" spans="1:20" ht="21.75" customHeight="1">
      <c r="A3" s="10"/>
      <c r="B3" s="10"/>
      <c r="C3" s="9"/>
      <c r="D3" s="11"/>
      <c r="E3" s="19"/>
      <c r="F3" s="19"/>
      <c r="G3" s="10"/>
      <c r="H3" s="30" t="e">
        <f t="shared" si="0"/>
        <v>#N/A</v>
      </c>
      <c r="I3" s="13"/>
      <c r="J3" s="13">
        <v>0</v>
      </c>
      <c r="K3" s="13">
        <v>0</v>
      </c>
      <c r="L3" s="13"/>
      <c r="M3" s="44">
        <f>IF(L3=0,"0:00:00",(M2+$U$28))</f>
        <v>0.00034722222222222224</v>
      </c>
      <c r="O3" s="340"/>
      <c r="P3" s="341"/>
      <c r="Q3" s="342"/>
      <c r="S3" s="14"/>
      <c r="T3" s="14"/>
    </row>
    <row r="4" spans="1:19" ht="21.75" customHeight="1" thickBot="1">
      <c r="A4" s="10"/>
      <c r="B4" s="10"/>
      <c r="C4" s="9"/>
      <c r="D4" s="11"/>
      <c r="E4" s="19"/>
      <c r="F4" s="19"/>
      <c r="G4" s="10"/>
      <c r="H4" s="30" t="e">
        <f t="shared" si="0"/>
        <v>#N/A</v>
      </c>
      <c r="I4" s="13"/>
      <c r="J4" s="13">
        <v>0</v>
      </c>
      <c r="K4" s="13">
        <v>0</v>
      </c>
      <c r="L4" s="13"/>
      <c r="M4" s="44">
        <f aca="true" t="shared" si="1" ref="M4:M67">IF(L4=0,"0:00:00",(M3+$U$28))</f>
        <v>0.0005208333333333333</v>
      </c>
      <c r="O4" s="148" t="s">
        <v>3</v>
      </c>
      <c r="P4" s="149" t="s">
        <v>207</v>
      </c>
      <c r="Q4" s="150" t="s">
        <v>26</v>
      </c>
      <c r="S4" s="30" t="e">
        <f>(INDEX($O$5:$O$26,MATCH(L4,$Q$5:$Q$26,0))+W4)</f>
        <v>#N/A</v>
      </c>
    </row>
    <row r="5" spans="1:27" ht="21.75" customHeight="1" thickBot="1">
      <c r="A5" s="10"/>
      <c r="B5" s="10"/>
      <c r="C5" s="9"/>
      <c r="D5" s="11"/>
      <c r="E5" s="19"/>
      <c r="F5" s="19"/>
      <c r="G5" s="10"/>
      <c r="H5" s="30" t="e">
        <f t="shared" si="0"/>
        <v>#N/A</v>
      </c>
      <c r="I5" s="13"/>
      <c r="J5" s="13">
        <v>0</v>
      </c>
      <c r="K5" s="13">
        <v>0</v>
      </c>
      <c r="L5" s="13"/>
      <c r="M5" s="44">
        <f t="shared" si="1"/>
        <v>0.0006944444444444445</v>
      </c>
      <c r="O5" s="174">
        <v>0</v>
      </c>
      <c r="P5" s="167" t="s">
        <v>184</v>
      </c>
      <c r="Q5" s="168" t="s">
        <v>96</v>
      </c>
      <c r="T5" s="334" t="s">
        <v>248</v>
      </c>
      <c r="U5" s="335"/>
      <c r="V5" s="335"/>
      <c r="W5" s="335"/>
      <c r="X5" s="335"/>
      <c r="Y5" s="335"/>
      <c r="Z5" s="335"/>
      <c r="AA5" s="336"/>
    </row>
    <row r="6" spans="1:27" ht="21.75" customHeight="1">
      <c r="A6" s="10"/>
      <c r="B6" s="10"/>
      <c r="C6" s="9"/>
      <c r="D6" s="11"/>
      <c r="E6" s="19"/>
      <c r="F6" s="19"/>
      <c r="G6" s="10"/>
      <c r="H6" s="30" t="e">
        <f t="shared" si="0"/>
        <v>#N/A</v>
      </c>
      <c r="I6" s="13"/>
      <c r="J6" s="13">
        <v>0</v>
      </c>
      <c r="K6" s="13">
        <v>0</v>
      </c>
      <c r="L6" s="13"/>
      <c r="M6" s="44">
        <f t="shared" si="1"/>
        <v>0.0008680555555555556</v>
      </c>
      <c r="O6" s="174">
        <v>0</v>
      </c>
      <c r="P6" s="34" t="s">
        <v>185</v>
      </c>
      <c r="Q6" s="169" t="s">
        <v>43</v>
      </c>
      <c r="T6" s="257" t="s">
        <v>244</v>
      </c>
      <c r="U6" s="216"/>
      <c r="V6" s="216"/>
      <c r="W6" s="216"/>
      <c r="X6" s="216"/>
      <c r="Y6" s="216"/>
      <c r="Z6" s="216"/>
      <c r="AA6" s="258"/>
    </row>
    <row r="7" spans="1:27" ht="21.75" customHeight="1">
      <c r="A7" s="10"/>
      <c r="B7" s="10"/>
      <c r="C7" s="9"/>
      <c r="D7" s="11"/>
      <c r="E7" s="19"/>
      <c r="F7" s="19"/>
      <c r="G7" s="10"/>
      <c r="H7" s="30" t="e">
        <f t="shared" si="0"/>
        <v>#N/A</v>
      </c>
      <c r="I7" s="13"/>
      <c r="J7" s="13">
        <v>0</v>
      </c>
      <c r="K7" s="13">
        <v>0</v>
      </c>
      <c r="L7" s="13"/>
      <c r="M7" s="44">
        <f t="shared" si="1"/>
        <v>0.0010416666666666667</v>
      </c>
      <c r="O7" s="174">
        <v>0</v>
      </c>
      <c r="P7" s="29" t="s">
        <v>186</v>
      </c>
      <c r="Q7" s="170" t="s">
        <v>27</v>
      </c>
      <c r="T7" s="255" t="s">
        <v>254</v>
      </c>
      <c r="U7" s="201"/>
      <c r="V7" s="201"/>
      <c r="W7" s="201"/>
      <c r="X7" s="201"/>
      <c r="Y7" s="201"/>
      <c r="Z7" s="201"/>
      <c r="AA7" s="256"/>
    </row>
    <row r="8" spans="1:27" ht="21.75" customHeight="1">
      <c r="A8" s="10"/>
      <c r="B8" s="10"/>
      <c r="C8" s="9"/>
      <c r="D8" s="11"/>
      <c r="E8" s="19"/>
      <c r="F8" s="19"/>
      <c r="G8" s="10"/>
      <c r="H8" s="30" t="e">
        <f t="shared" si="0"/>
        <v>#N/A</v>
      </c>
      <c r="I8" s="13"/>
      <c r="J8" s="13">
        <v>0</v>
      </c>
      <c r="K8" s="13">
        <v>0</v>
      </c>
      <c r="L8" s="13"/>
      <c r="M8" s="44">
        <f t="shared" si="1"/>
        <v>0.0012152777777777778</v>
      </c>
      <c r="O8" s="174">
        <v>0</v>
      </c>
      <c r="P8" s="29" t="s">
        <v>187</v>
      </c>
      <c r="Q8" s="170" t="s">
        <v>28</v>
      </c>
      <c r="T8" s="255" t="s">
        <v>246</v>
      </c>
      <c r="U8" s="201"/>
      <c r="V8" s="201"/>
      <c r="W8" s="201"/>
      <c r="X8" s="201"/>
      <c r="Y8" s="201"/>
      <c r="Z8" s="201"/>
      <c r="AA8" s="256"/>
    </row>
    <row r="9" spans="1:27" ht="21.75" customHeight="1">
      <c r="A9" s="10"/>
      <c r="B9" s="10"/>
      <c r="C9" s="9"/>
      <c r="D9" s="11"/>
      <c r="E9" s="19"/>
      <c r="F9" s="10"/>
      <c r="G9" s="10"/>
      <c r="H9" s="30" t="e">
        <f t="shared" si="0"/>
        <v>#N/A</v>
      </c>
      <c r="I9" s="13"/>
      <c r="J9" s="13">
        <v>0</v>
      </c>
      <c r="K9" s="13">
        <v>0</v>
      </c>
      <c r="L9" s="13"/>
      <c r="M9" s="44">
        <f t="shared" si="1"/>
        <v>0.001388888888888889</v>
      </c>
      <c r="O9" s="174">
        <v>0</v>
      </c>
      <c r="P9" s="29" t="s">
        <v>188</v>
      </c>
      <c r="Q9" s="170" t="s">
        <v>32</v>
      </c>
      <c r="T9" s="255" t="s">
        <v>245</v>
      </c>
      <c r="U9" s="201"/>
      <c r="V9" s="201"/>
      <c r="W9" s="201"/>
      <c r="X9" s="201"/>
      <c r="Y9" s="201"/>
      <c r="Z9" s="201"/>
      <c r="AA9" s="256"/>
    </row>
    <row r="10" spans="1:27" ht="21.75" customHeight="1">
      <c r="A10" s="10"/>
      <c r="B10" s="10"/>
      <c r="C10" s="9"/>
      <c r="D10" s="11"/>
      <c r="E10" s="19"/>
      <c r="F10" s="10"/>
      <c r="G10" s="10"/>
      <c r="H10" s="30" t="e">
        <f t="shared" si="0"/>
        <v>#N/A</v>
      </c>
      <c r="I10" s="13"/>
      <c r="J10" s="13">
        <v>0</v>
      </c>
      <c r="K10" s="13">
        <v>0</v>
      </c>
      <c r="L10" s="13"/>
      <c r="M10" s="44">
        <f t="shared" si="1"/>
        <v>0.0015625</v>
      </c>
      <c r="O10" s="174">
        <v>0</v>
      </c>
      <c r="P10" s="29" t="s">
        <v>189</v>
      </c>
      <c r="Q10" s="170" t="s">
        <v>33</v>
      </c>
      <c r="T10" s="255" t="s">
        <v>247</v>
      </c>
      <c r="U10" s="201"/>
      <c r="V10" s="201"/>
      <c r="W10" s="201"/>
      <c r="X10" s="201"/>
      <c r="Y10" s="201"/>
      <c r="Z10" s="201"/>
      <c r="AA10" s="256"/>
    </row>
    <row r="11" spans="1:27" ht="21.75" customHeight="1">
      <c r="A11" s="10"/>
      <c r="B11" s="10"/>
      <c r="C11" s="9"/>
      <c r="D11" s="11"/>
      <c r="E11" s="19"/>
      <c r="F11" s="10"/>
      <c r="G11" s="10"/>
      <c r="H11" s="30" t="e">
        <f t="shared" si="0"/>
        <v>#N/A</v>
      </c>
      <c r="I11" s="13"/>
      <c r="J11" s="13">
        <v>0</v>
      </c>
      <c r="K11" s="13">
        <v>0</v>
      </c>
      <c r="L11" s="13"/>
      <c r="M11" s="44">
        <f t="shared" si="1"/>
        <v>0.0017361111111111112</v>
      </c>
      <c r="O11" s="174">
        <v>0</v>
      </c>
      <c r="P11" s="29" t="s">
        <v>209</v>
      </c>
      <c r="Q11" s="170" t="s">
        <v>34</v>
      </c>
      <c r="T11" s="257" t="s">
        <v>255</v>
      </c>
      <c r="U11" s="216"/>
      <c r="V11" s="216"/>
      <c r="W11" s="216"/>
      <c r="X11" s="216"/>
      <c r="Y11" s="216"/>
      <c r="Z11" s="216"/>
      <c r="AA11" s="258"/>
    </row>
    <row r="12" spans="1:27" ht="21.75" customHeight="1">
      <c r="A12" s="10"/>
      <c r="B12" s="10"/>
      <c r="C12" s="9"/>
      <c r="D12" s="11"/>
      <c r="E12" s="19"/>
      <c r="F12" s="10"/>
      <c r="G12" s="10"/>
      <c r="H12" s="30" t="e">
        <f t="shared" si="0"/>
        <v>#N/A</v>
      </c>
      <c r="I12" s="13"/>
      <c r="J12" s="13">
        <v>0</v>
      </c>
      <c r="K12" s="13">
        <v>0</v>
      </c>
      <c r="L12" s="13"/>
      <c r="M12" s="44">
        <f t="shared" si="1"/>
        <v>0.0019097222222222224</v>
      </c>
      <c r="O12" s="174">
        <v>0</v>
      </c>
      <c r="P12" s="29" t="s">
        <v>208</v>
      </c>
      <c r="Q12" s="171" t="s">
        <v>35</v>
      </c>
      <c r="T12" s="257" t="s">
        <v>250</v>
      </c>
      <c r="U12" s="216"/>
      <c r="V12" s="216"/>
      <c r="W12" s="216"/>
      <c r="X12" s="216"/>
      <c r="Y12" s="216"/>
      <c r="Z12" s="216"/>
      <c r="AA12" s="258"/>
    </row>
    <row r="13" spans="1:27" ht="21.75" customHeight="1">
      <c r="A13" s="10"/>
      <c r="B13" s="10"/>
      <c r="C13" s="9"/>
      <c r="D13" s="11"/>
      <c r="E13" s="19"/>
      <c r="F13" s="10"/>
      <c r="G13" s="10"/>
      <c r="H13" s="30" t="e">
        <f t="shared" si="0"/>
        <v>#N/A</v>
      </c>
      <c r="I13" s="13"/>
      <c r="J13" s="13">
        <v>0</v>
      </c>
      <c r="K13" s="13">
        <v>0</v>
      </c>
      <c r="L13" s="13"/>
      <c r="M13" s="44">
        <f t="shared" si="1"/>
        <v>0.0020833333333333333</v>
      </c>
      <c r="O13" s="174">
        <v>0</v>
      </c>
      <c r="P13" s="29" t="s">
        <v>190</v>
      </c>
      <c r="Q13" s="171" t="s">
        <v>146</v>
      </c>
      <c r="T13" s="255" t="s">
        <v>249</v>
      </c>
      <c r="U13" s="201"/>
      <c r="V13" s="201"/>
      <c r="W13" s="201"/>
      <c r="X13" s="201"/>
      <c r="Y13" s="201"/>
      <c r="Z13" s="201"/>
      <c r="AA13" s="256"/>
    </row>
    <row r="14" spans="1:27" ht="21.75" customHeight="1" thickBot="1">
      <c r="A14" s="10"/>
      <c r="B14" s="10"/>
      <c r="C14" s="9"/>
      <c r="D14" s="11"/>
      <c r="E14" s="19"/>
      <c r="F14" s="10"/>
      <c r="G14" s="10"/>
      <c r="H14" s="30" t="e">
        <f t="shared" si="0"/>
        <v>#N/A</v>
      </c>
      <c r="I14" s="13"/>
      <c r="J14" s="13">
        <v>0</v>
      </c>
      <c r="K14" s="13">
        <v>0</v>
      </c>
      <c r="L14" s="13"/>
      <c r="M14" s="44">
        <f t="shared" si="1"/>
        <v>0.0022569444444444442</v>
      </c>
      <c r="O14" s="174">
        <v>0</v>
      </c>
      <c r="P14" s="71" t="s">
        <v>191</v>
      </c>
      <c r="Q14" s="171" t="s">
        <v>147</v>
      </c>
      <c r="T14" s="267" t="s">
        <v>251</v>
      </c>
      <c r="U14" s="268"/>
      <c r="V14" s="268"/>
      <c r="W14" s="268"/>
      <c r="X14" s="268"/>
      <c r="Y14" s="268"/>
      <c r="Z14" s="268"/>
      <c r="AA14" s="269"/>
    </row>
    <row r="15" spans="1:17" ht="21.75" customHeight="1">
      <c r="A15" s="10"/>
      <c r="B15" s="10"/>
      <c r="C15" s="9"/>
      <c r="D15" s="11"/>
      <c r="E15" s="19"/>
      <c r="F15" s="10"/>
      <c r="G15" s="10"/>
      <c r="H15" s="30" t="e">
        <f t="shared" si="0"/>
        <v>#N/A</v>
      </c>
      <c r="I15" s="13"/>
      <c r="J15" s="13">
        <v>0</v>
      </c>
      <c r="K15" s="13">
        <v>0</v>
      </c>
      <c r="L15" s="13"/>
      <c r="M15" s="44">
        <f t="shared" si="1"/>
        <v>0.002430555555555555</v>
      </c>
      <c r="O15" s="174">
        <v>0</v>
      </c>
      <c r="P15" s="29" t="s">
        <v>192</v>
      </c>
      <c r="Q15" s="171" t="s">
        <v>145</v>
      </c>
    </row>
    <row r="16" spans="1:17" ht="21.75" customHeight="1" thickBot="1">
      <c r="A16" s="10"/>
      <c r="B16" s="10"/>
      <c r="C16" s="9"/>
      <c r="D16" s="11"/>
      <c r="E16" s="19"/>
      <c r="F16" s="10"/>
      <c r="G16" s="10"/>
      <c r="H16" s="30" t="e">
        <f t="shared" si="0"/>
        <v>#N/A</v>
      </c>
      <c r="I16" s="13"/>
      <c r="J16" s="13">
        <v>0</v>
      </c>
      <c r="K16" s="13">
        <v>0</v>
      </c>
      <c r="L16" s="13"/>
      <c r="M16" s="44">
        <f t="shared" si="1"/>
        <v>0.002604166666666666</v>
      </c>
      <c r="O16" s="174">
        <v>0</v>
      </c>
      <c r="P16" s="71" t="s">
        <v>193</v>
      </c>
      <c r="Q16" s="171" t="s">
        <v>144</v>
      </c>
    </row>
    <row r="17" spans="1:27" ht="21.75" customHeight="1" thickBot="1">
      <c r="A17" s="10"/>
      <c r="B17" s="10"/>
      <c r="C17" s="9"/>
      <c r="D17" s="11"/>
      <c r="E17" s="19"/>
      <c r="F17" s="10"/>
      <c r="G17" s="10"/>
      <c r="H17" s="30" t="e">
        <f t="shared" si="0"/>
        <v>#N/A</v>
      </c>
      <c r="I17" s="13"/>
      <c r="J17" s="13">
        <v>0</v>
      </c>
      <c r="K17" s="13">
        <v>0</v>
      </c>
      <c r="L17" s="13"/>
      <c r="M17" s="44">
        <f t="shared" si="1"/>
        <v>0.002777777777777777</v>
      </c>
      <c r="O17" s="174">
        <v>0</v>
      </c>
      <c r="P17" s="29" t="s">
        <v>65</v>
      </c>
      <c r="Q17" s="170" t="s">
        <v>29</v>
      </c>
      <c r="T17" s="334" t="s">
        <v>252</v>
      </c>
      <c r="U17" s="335"/>
      <c r="V17" s="335"/>
      <c r="W17" s="335"/>
      <c r="X17" s="335"/>
      <c r="Y17" s="335"/>
      <c r="Z17" s="335"/>
      <c r="AA17" s="336"/>
    </row>
    <row r="18" spans="1:27" ht="21.75" customHeight="1">
      <c r="A18" s="10"/>
      <c r="B18" s="10"/>
      <c r="C18" s="9"/>
      <c r="D18" s="11"/>
      <c r="E18" s="19"/>
      <c r="F18" s="10"/>
      <c r="G18" s="10"/>
      <c r="H18" s="30" t="e">
        <f t="shared" si="0"/>
        <v>#N/A</v>
      </c>
      <c r="I18" s="13"/>
      <c r="J18" s="13">
        <v>0</v>
      </c>
      <c r="K18" s="13">
        <v>0</v>
      </c>
      <c r="L18" s="13"/>
      <c r="M18" s="44">
        <f t="shared" si="1"/>
        <v>0.002951388888888888</v>
      </c>
      <c r="O18" s="174">
        <v>0</v>
      </c>
      <c r="P18" s="29" t="s">
        <v>66</v>
      </c>
      <c r="Q18" s="170" t="s">
        <v>30</v>
      </c>
      <c r="T18" s="257" t="s">
        <v>244</v>
      </c>
      <c r="U18" s="216"/>
      <c r="V18" s="216"/>
      <c r="W18" s="216"/>
      <c r="X18" s="216"/>
      <c r="Y18" s="216"/>
      <c r="Z18" s="216"/>
      <c r="AA18" s="258"/>
    </row>
    <row r="19" spans="1:27" ht="21.75" customHeight="1">
      <c r="A19" s="10"/>
      <c r="B19" s="10"/>
      <c r="C19" s="9"/>
      <c r="D19" s="11"/>
      <c r="E19" s="19"/>
      <c r="F19" s="10"/>
      <c r="G19" s="10"/>
      <c r="H19" s="30" t="e">
        <f t="shared" si="0"/>
        <v>#N/A</v>
      </c>
      <c r="I19" s="13"/>
      <c r="J19" s="13">
        <v>0</v>
      </c>
      <c r="K19" s="13">
        <v>0</v>
      </c>
      <c r="L19" s="13"/>
      <c r="M19" s="44">
        <f t="shared" si="1"/>
        <v>0.003124999999999999</v>
      </c>
      <c r="O19" s="174">
        <v>0</v>
      </c>
      <c r="P19" s="29" t="s">
        <v>68</v>
      </c>
      <c r="Q19" s="170" t="s">
        <v>67</v>
      </c>
      <c r="T19" s="255" t="s">
        <v>254</v>
      </c>
      <c r="U19" s="201"/>
      <c r="V19" s="201"/>
      <c r="W19" s="201"/>
      <c r="X19" s="201"/>
      <c r="Y19" s="201"/>
      <c r="Z19" s="201"/>
      <c r="AA19" s="256"/>
    </row>
    <row r="20" spans="1:27" ht="21.75" customHeight="1">
      <c r="A20" s="10"/>
      <c r="B20" s="10"/>
      <c r="C20" s="9"/>
      <c r="D20" s="11"/>
      <c r="E20" s="19"/>
      <c r="F20" s="10"/>
      <c r="G20" s="10"/>
      <c r="H20" s="30" t="e">
        <f t="shared" si="0"/>
        <v>#N/A</v>
      </c>
      <c r="I20" s="13"/>
      <c r="J20" s="13">
        <v>0</v>
      </c>
      <c r="K20" s="13">
        <v>0</v>
      </c>
      <c r="L20" s="13"/>
      <c r="M20" s="44">
        <f t="shared" si="1"/>
        <v>0.00329861111111111</v>
      </c>
      <c r="O20" s="174">
        <v>16</v>
      </c>
      <c r="P20" s="29" t="s">
        <v>69</v>
      </c>
      <c r="Q20" s="170" t="s">
        <v>70</v>
      </c>
      <c r="T20" s="255" t="s">
        <v>246</v>
      </c>
      <c r="U20" s="201"/>
      <c r="V20" s="201"/>
      <c r="W20" s="201"/>
      <c r="X20" s="201"/>
      <c r="Y20" s="201"/>
      <c r="Z20" s="201"/>
      <c r="AA20" s="256"/>
    </row>
    <row r="21" spans="1:27" ht="21.75" customHeight="1">
      <c r="A21" s="10"/>
      <c r="B21" s="10"/>
      <c r="C21" s="9"/>
      <c r="D21" s="11"/>
      <c r="E21" s="19"/>
      <c r="F21" s="10"/>
      <c r="G21" s="10"/>
      <c r="H21" s="30" t="e">
        <f t="shared" si="0"/>
        <v>#N/A</v>
      </c>
      <c r="I21" s="13"/>
      <c r="J21" s="13">
        <v>0</v>
      </c>
      <c r="K21" s="13">
        <v>0</v>
      </c>
      <c r="L21" s="13"/>
      <c r="M21" s="44">
        <f t="shared" si="1"/>
        <v>0.0034722222222222207</v>
      </c>
      <c r="O21" s="175">
        <v>17</v>
      </c>
      <c r="P21" s="29" t="s">
        <v>71</v>
      </c>
      <c r="Q21" s="170" t="s">
        <v>72</v>
      </c>
      <c r="T21" s="255" t="s">
        <v>245</v>
      </c>
      <c r="U21" s="201"/>
      <c r="V21" s="201"/>
      <c r="W21" s="201"/>
      <c r="X21" s="201"/>
      <c r="Y21" s="201"/>
      <c r="Z21" s="201"/>
      <c r="AA21" s="256"/>
    </row>
    <row r="22" spans="1:27" ht="21.75" customHeight="1">
      <c r="A22" s="10"/>
      <c r="B22" s="10"/>
      <c r="C22" s="9"/>
      <c r="D22" s="11"/>
      <c r="E22" s="19"/>
      <c r="F22" s="10"/>
      <c r="G22" s="10"/>
      <c r="H22" s="30" t="e">
        <f t="shared" si="0"/>
        <v>#N/A</v>
      </c>
      <c r="I22" s="13"/>
      <c r="J22" s="13">
        <v>0</v>
      </c>
      <c r="K22" s="13">
        <v>0</v>
      </c>
      <c r="L22" s="13"/>
      <c r="M22" s="44">
        <f t="shared" si="1"/>
        <v>0.0036458333333333317</v>
      </c>
      <c r="O22" s="175">
        <v>18</v>
      </c>
      <c r="P22" s="29" t="s">
        <v>73</v>
      </c>
      <c r="Q22" s="170" t="s">
        <v>74</v>
      </c>
      <c r="T22" s="255" t="s">
        <v>256</v>
      </c>
      <c r="U22" s="201"/>
      <c r="V22" s="201"/>
      <c r="W22" s="201"/>
      <c r="X22" s="201"/>
      <c r="Y22" s="201"/>
      <c r="Z22" s="201"/>
      <c r="AA22" s="256"/>
    </row>
    <row r="23" spans="1:27" ht="21.75" customHeight="1">
      <c r="A23" s="10"/>
      <c r="B23" s="10"/>
      <c r="C23" s="9"/>
      <c r="D23" s="11"/>
      <c r="E23" s="19"/>
      <c r="F23" s="10"/>
      <c r="G23" s="10"/>
      <c r="H23" s="30" t="e">
        <f t="shared" si="0"/>
        <v>#N/A</v>
      </c>
      <c r="I23" s="13"/>
      <c r="J23" s="13">
        <v>0</v>
      </c>
      <c r="K23" s="13">
        <v>0</v>
      </c>
      <c r="L23" s="13"/>
      <c r="M23" s="44">
        <f t="shared" si="1"/>
        <v>0.0038194444444444426</v>
      </c>
      <c r="O23" s="174">
        <v>19</v>
      </c>
      <c r="P23" s="97" t="s">
        <v>104</v>
      </c>
      <c r="Q23" s="172" t="s">
        <v>105</v>
      </c>
      <c r="T23" s="257" t="s">
        <v>255</v>
      </c>
      <c r="U23" s="216"/>
      <c r="V23" s="216"/>
      <c r="W23" s="216"/>
      <c r="X23" s="216"/>
      <c r="Y23" s="216"/>
      <c r="Z23" s="216"/>
      <c r="AA23" s="258"/>
    </row>
    <row r="24" spans="1:27" ht="21.75" customHeight="1">
      <c r="A24" s="10"/>
      <c r="B24" s="10"/>
      <c r="C24" s="9"/>
      <c r="D24" s="11"/>
      <c r="E24" s="19"/>
      <c r="F24" s="10"/>
      <c r="G24" s="10"/>
      <c r="H24" s="30" t="e">
        <f t="shared" si="0"/>
        <v>#N/A</v>
      </c>
      <c r="I24" s="13"/>
      <c r="J24" s="13">
        <v>0</v>
      </c>
      <c r="K24" s="13">
        <v>0</v>
      </c>
      <c r="L24" s="13"/>
      <c r="M24" s="44">
        <f t="shared" si="1"/>
        <v>0.0039930555555555535</v>
      </c>
      <c r="O24" s="174">
        <v>20</v>
      </c>
      <c r="P24" s="99" t="s">
        <v>106</v>
      </c>
      <c r="Q24" s="172" t="s">
        <v>107</v>
      </c>
      <c r="T24" s="257" t="s">
        <v>250</v>
      </c>
      <c r="U24" s="216"/>
      <c r="V24" s="216"/>
      <c r="W24" s="216"/>
      <c r="X24" s="216"/>
      <c r="Y24" s="216"/>
      <c r="Z24" s="216"/>
      <c r="AA24" s="258"/>
    </row>
    <row r="25" spans="1:27" ht="21.75" customHeight="1">
      <c r="A25" s="10"/>
      <c r="B25" s="10"/>
      <c r="C25" s="9"/>
      <c r="D25" s="11"/>
      <c r="E25" s="19"/>
      <c r="F25" s="10"/>
      <c r="G25" s="10"/>
      <c r="H25" s="30" t="e">
        <f t="shared" si="0"/>
        <v>#N/A</v>
      </c>
      <c r="I25" s="13"/>
      <c r="J25" s="13">
        <v>0</v>
      </c>
      <c r="K25" s="13">
        <v>0</v>
      </c>
      <c r="L25" s="13"/>
      <c r="M25" s="44">
        <f t="shared" si="1"/>
        <v>0.004166666666666665</v>
      </c>
      <c r="O25" s="174">
        <v>21</v>
      </c>
      <c r="P25" s="97" t="s">
        <v>108</v>
      </c>
      <c r="Q25" s="172" t="s">
        <v>109</v>
      </c>
      <c r="T25" s="255" t="s">
        <v>249</v>
      </c>
      <c r="U25" s="201"/>
      <c r="V25" s="201"/>
      <c r="W25" s="201"/>
      <c r="X25" s="201"/>
      <c r="Y25" s="201"/>
      <c r="Z25" s="201"/>
      <c r="AA25" s="256"/>
    </row>
    <row r="26" spans="1:27" ht="21.75" customHeight="1" thickBot="1">
      <c r="A26" s="10"/>
      <c r="B26" s="10"/>
      <c r="C26" s="9"/>
      <c r="D26" s="11"/>
      <c r="E26" s="19"/>
      <c r="F26" s="10"/>
      <c r="G26" s="10"/>
      <c r="H26" s="30" t="e">
        <f t="shared" si="0"/>
        <v>#N/A</v>
      </c>
      <c r="I26" s="13"/>
      <c r="J26" s="13">
        <v>0</v>
      </c>
      <c r="K26" s="13">
        <v>0</v>
      </c>
      <c r="L26" s="13"/>
      <c r="M26" s="44">
        <f t="shared" si="1"/>
        <v>0.004340277777777776</v>
      </c>
      <c r="O26" s="176">
        <v>22</v>
      </c>
      <c r="P26" s="100" t="s">
        <v>110</v>
      </c>
      <c r="Q26" s="173" t="s">
        <v>111</v>
      </c>
      <c r="T26" s="267" t="s">
        <v>251</v>
      </c>
      <c r="U26" s="268"/>
      <c r="V26" s="268"/>
      <c r="W26" s="268"/>
      <c r="X26" s="268"/>
      <c r="Y26" s="268"/>
      <c r="Z26" s="268"/>
      <c r="AA26" s="269"/>
    </row>
    <row r="27" spans="1:13" ht="21.75" customHeight="1" thickBot="1">
      <c r="A27" s="10"/>
      <c r="B27" s="10"/>
      <c r="C27" s="9"/>
      <c r="D27" s="11"/>
      <c r="E27" s="19"/>
      <c r="F27" s="10"/>
      <c r="G27" s="10"/>
      <c r="H27" s="30" t="e">
        <f t="shared" si="0"/>
        <v>#N/A</v>
      </c>
      <c r="I27" s="13"/>
      <c r="J27" s="13">
        <v>0</v>
      </c>
      <c r="K27" s="13">
        <v>0</v>
      </c>
      <c r="L27" s="13"/>
      <c r="M27" s="44">
        <f t="shared" si="1"/>
        <v>0.004513888888888888</v>
      </c>
    </row>
    <row r="28" spans="1:21" ht="21.75" customHeight="1" thickBot="1">
      <c r="A28" s="10"/>
      <c r="B28" s="10"/>
      <c r="C28" s="9"/>
      <c r="D28" s="11"/>
      <c r="E28" s="19"/>
      <c r="F28" s="10"/>
      <c r="G28" s="10"/>
      <c r="H28" s="30" t="e">
        <f t="shared" si="0"/>
        <v>#N/A</v>
      </c>
      <c r="I28" s="13"/>
      <c r="J28" s="13">
        <v>0</v>
      </c>
      <c r="K28" s="13">
        <v>0</v>
      </c>
      <c r="L28" s="13"/>
      <c r="M28" s="44">
        <f t="shared" si="1"/>
        <v>0.004687499999999999</v>
      </c>
      <c r="T28" s="178" t="s">
        <v>253</v>
      </c>
      <c r="U28" s="179">
        <v>0.00017361111111111112</v>
      </c>
    </row>
    <row r="29" spans="1:13" ht="21.75" customHeight="1">
      <c r="A29" s="10"/>
      <c r="B29" s="10"/>
      <c r="C29" s="9"/>
      <c r="D29" s="11"/>
      <c r="E29" s="19"/>
      <c r="F29" s="10"/>
      <c r="G29" s="10"/>
      <c r="H29" s="30" t="e">
        <f t="shared" si="0"/>
        <v>#N/A</v>
      </c>
      <c r="I29" s="13"/>
      <c r="J29" s="13">
        <v>0</v>
      </c>
      <c r="K29" s="13">
        <v>0</v>
      </c>
      <c r="L29" s="13"/>
      <c r="M29" s="44">
        <f t="shared" si="1"/>
        <v>0.00486111111111111</v>
      </c>
    </row>
    <row r="30" spans="1:13" ht="21.75" customHeight="1">
      <c r="A30" s="10"/>
      <c r="B30" s="10"/>
      <c r="C30" s="9"/>
      <c r="D30" s="11"/>
      <c r="E30" s="19"/>
      <c r="F30" s="10"/>
      <c r="G30" s="10"/>
      <c r="H30" s="30" t="e">
        <f t="shared" si="0"/>
        <v>#N/A</v>
      </c>
      <c r="I30" s="13"/>
      <c r="J30" s="13">
        <v>0</v>
      </c>
      <c r="K30" s="13">
        <v>0</v>
      </c>
      <c r="L30" s="13"/>
      <c r="M30" s="44">
        <f t="shared" si="1"/>
        <v>0.005034722222222222</v>
      </c>
    </row>
    <row r="31" spans="1:13" ht="21.75" customHeight="1">
      <c r="A31" s="10"/>
      <c r="B31" s="10"/>
      <c r="C31" s="9"/>
      <c r="D31" s="11"/>
      <c r="E31" s="19"/>
      <c r="F31" s="10"/>
      <c r="G31" s="10"/>
      <c r="H31" s="30" t="e">
        <f t="shared" si="0"/>
        <v>#N/A</v>
      </c>
      <c r="I31" s="13"/>
      <c r="J31" s="13">
        <v>0</v>
      </c>
      <c r="K31" s="13">
        <v>0</v>
      </c>
      <c r="L31" s="13"/>
      <c r="M31" s="44">
        <f t="shared" si="1"/>
        <v>0.005208333333333333</v>
      </c>
    </row>
    <row r="32" spans="1:13" ht="21.75" customHeight="1">
      <c r="A32" s="10"/>
      <c r="B32" s="10"/>
      <c r="C32" s="9"/>
      <c r="D32" s="11"/>
      <c r="E32" s="19"/>
      <c r="F32" s="10"/>
      <c r="G32" s="10"/>
      <c r="H32" s="30" t="e">
        <f t="shared" si="0"/>
        <v>#N/A</v>
      </c>
      <c r="I32" s="13"/>
      <c r="J32" s="13">
        <v>0</v>
      </c>
      <c r="K32" s="13">
        <v>0</v>
      </c>
      <c r="L32" s="13"/>
      <c r="M32" s="44">
        <f t="shared" si="1"/>
        <v>0.005381944444444444</v>
      </c>
    </row>
    <row r="33" spans="1:13" ht="21.75" customHeight="1">
      <c r="A33" s="10"/>
      <c r="B33" s="10"/>
      <c r="C33" s="9"/>
      <c r="D33" s="11"/>
      <c r="E33" s="19"/>
      <c r="F33" s="10"/>
      <c r="G33" s="10"/>
      <c r="H33" s="30" t="e">
        <f t="shared" si="0"/>
        <v>#N/A</v>
      </c>
      <c r="I33" s="13"/>
      <c r="J33" s="13">
        <v>0</v>
      </c>
      <c r="K33" s="13">
        <v>0</v>
      </c>
      <c r="L33" s="13"/>
      <c r="M33" s="44">
        <f t="shared" si="1"/>
        <v>0.005555555555555556</v>
      </c>
    </row>
    <row r="34" spans="1:13" ht="21.75" customHeight="1">
      <c r="A34" s="10"/>
      <c r="B34" s="10"/>
      <c r="C34" s="9"/>
      <c r="D34" s="11"/>
      <c r="E34" s="19"/>
      <c r="F34" s="10"/>
      <c r="G34" s="10"/>
      <c r="H34" s="30" t="e">
        <f t="shared" si="0"/>
        <v>#N/A</v>
      </c>
      <c r="I34" s="13"/>
      <c r="J34" s="13">
        <v>0</v>
      </c>
      <c r="K34" s="13">
        <v>0</v>
      </c>
      <c r="L34" s="13"/>
      <c r="M34" s="44">
        <f t="shared" si="1"/>
        <v>0.005729166666666667</v>
      </c>
    </row>
    <row r="35" spans="1:13" ht="21.75" customHeight="1">
      <c r="A35" s="10"/>
      <c r="B35" s="10"/>
      <c r="C35" s="9"/>
      <c r="D35" s="11"/>
      <c r="E35" s="19"/>
      <c r="F35" s="10"/>
      <c r="G35" s="10"/>
      <c r="H35" s="30" t="e">
        <f t="shared" si="0"/>
        <v>#N/A</v>
      </c>
      <c r="I35" s="13"/>
      <c r="J35" s="13">
        <v>0</v>
      </c>
      <c r="K35" s="13">
        <v>0</v>
      </c>
      <c r="L35" s="13"/>
      <c r="M35" s="44">
        <f t="shared" si="1"/>
        <v>0.0059027777777777785</v>
      </c>
    </row>
    <row r="36" spans="1:13" ht="21.75" customHeight="1">
      <c r="A36" s="10"/>
      <c r="B36" s="10"/>
      <c r="C36" s="9"/>
      <c r="D36" s="11"/>
      <c r="E36" s="19"/>
      <c r="F36" s="10"/>
      <c r="G36" s="10"/>
      <c r="H36" s="30" t="e">
        <f t="shared" si="0"/>
        <v>#N/A</v>
      </c>
      <c r="I36" s="13"/>
      <c r="J36" s="13">
        <v>0</v>
      </c>
      <c r="K36" s="13">
        <v>0</v>
      </c>
      <c r="L36" s="13"/>
      <c r="M36" s="44">
        <f t="shared" si="1"/>
        <v>0.00607638888888889</v>
      </c>
    </row>
    <row r="37" spans="1:13" ht="21.75" customHeight="1">
      <c r="A37" s="10"/>
      <c r="B37" s="10"/>
      <c r="C37" s="9"/>
      <c r="D37" s="11"/>
      <c r="E37" s="19"/>
      <c r="F37" s="10"/>
      <c r="G37" s="10"/>
      <c r="H37" s="30" t="e">
        <f t="shared" si="0"/>
        <v>#N/A</v>
      </c>
      <c r="I37" s="13"/>
      <c r="J37" s="13">
        <v>0</v>
      </c>
      <c r="K37" s="13">
        <v>0</v>
      </c>
      <c r="L37" s="13"/>
      <c r="M37" s="44">
        <f t="shared" si="1"/>
        <v>0.006250000000000001</v>
      </c>
    </row>
    <row r="38" spans="1:13" ht="21.75" customHeight="1">
      <c r="A38" s="10"/>
      <c r="B38" s="10"/>
      <c r="C38" s="9"/>
      <c r="D38" s="11"/>
      <c r="E38" s="19"/>
      <c r="F38" s="10"/>
      <c r="G38" s="10"/>
      <c r="H38" s="30" t="e">
        <f t="shared" si="0"/>
        <v>#N/A</v>
      </c>
      <c r="I38" s="13"/>
      <c r="J38" s="13">
        <v>0</v>
      </c>
      <c r="K38" s="13">
        <v>0</v>
      </c>
      <c r="L38" s="13"/>
      <c r="M38" s="44">
        <f t="shared" si="1"/>
        <v>0.006423611111111113</v>
      </c>
    </row>
    <row r="39" spans="1:13" ht="21.75" customHeight="1">
      <c r="A39" s="10"/>
      <c r="B39" s="10"/>
      <c r="C39" s="9"/>
      <c r="D39" s="11"/>
      <c r="E39" s="19"/>
      <c r="F39" s="10"/>
      <c r="G39" s="10"/>
      <c r="H39" s="30" t="e">
        <f t="shared" si="0"/>
        <v>#N/A</v>
      </c>
      <c r="I39" s="13"/>
      <c r="J39" s="13">
        <v>0</v>
      </c>
      <c r="K39" s="13">
        <v>0</v>
      </c>
      <c r="L39" s="13"/>
      <c r="M39" s="44">
        <f t="shared" si="1"/>
        <v>0.006597222222222224</v>
      </c>
    </row>
    <row r="40" spans="1:13" ht="21.75" customHeight="1">
      <c r="A40" s="10"/>
      <c r="B40" s="10"/>
      <c r="C40" s="9"/>
      <c r="D40" s="11"/>
      <c r="E40" s="19"/>
      <c r="F40" s="10"/>
      <c r="G40" s="10"/>
      <c r="H40" s="30" t="e">
        <f t="shared" si="0"/>
        <v>#N/A</v>
      </c>
      <c r="I40" s="13"/>
      <c r="J40" s="13">
        <v>0</v>
      </c>
      <c r="K40" s="13">
        <v>0</v>
      </c>
      <c r="L40" s="13"/>
      <c r="M40" s="44">
        <f t="shared" si="1"/>
        <v>0.006770833333333335</v>
      </c>
    </row>
    <row r="41" spans="1:13" ht="21.75" customHeight="1">
      <c r="A41" s="10"/>
      <c r="B41" s="10"/>
      <c r="C41" s="9"/>
      <c r="D41" s="11"/>
      <c r="E41" s="19"/>
      <c r="F41" s="10"/>
      <c r="G41" s="10"/>
      <c r="H41" s="30" t="e">
        <f t="shared" si="0"/>
        <v>#N/A</v>
      </c>
      <c r="I41" s="13"/>
      <c r="J41" s="13">
        <v>0</v>
      </c>
      <c r="K41" s="13">
        <v>0</v>
      </c>
      <c r="L41" s="13"/>
      <c r="M41" s="44">
        <f t="shared" si="1"/>
        <v>0.006944444444444447</v>
      </c>
    </row>
    <row r="42" spans="1:13" ht="21.75" customHeight="1">
      <c r="A42" s="10"/>
      <c r="B42" s="10"/>
      <c r="C42" s="9"/>
      <c r="D42" s="11"/>
      <c r="E42" s="19"/>
      <c r="F42" s="10"/>
      <c r="G42" s="10"/>
      <c r="H42" s="30" t="e">
        <f t="shared" si="0"/>
        <v>#N/A</v>
      </c>
      <c r="I42" s="13"/>
      <c r="J42" s="13">
        <v>0</v>
      </c>
      <c r="K42" s="13">
        <v>0</v>
      </c>
      <c r="L42" s="13"/>
      <c r="M42" s="44">
        <f t="shared" si="1"/>
        <v>0.007118055555555558</v>
      </c>
    </row>
    <row r="43" spans="1:13" ht="21.75" customHeight="1">
      <c r="A43" s="10"/>
      <c r="B43" s="10"/>
      <c r="C43" s="9"/>
      <c r="D43" s="11"/>
      <c r="E43" s="19"/>
      <c r="F43" s="10"/>
      <c r="G43" s="10"/>
      <c r="H43" s="30" t="e">
        <f t="shared" si="0"/>
        <v>#N/A</v>
      </c>
      <c r="I43" s="13"/>
      <c r="J43" s="13">
        <v>0</v>
      </c>
      <c r="K43" s="13">
        <v>0</v>
      </c>
      <c r="L43" s="13"/>
      <c r="M43" s="44">
        <f t="shared" si="1"/>
        <v>0.007291666666666669</v>
      </c>
    </row>
    <row r="44" spans="1:13" ht="21.75" customHeight="1">
      <c r="A44" s="10"/>
      <c r="B44" s="10"/>
      <c r="C44" s="9"/>
      <c r="D44" s="11"/>
      <c r="E44" s="19"/>
      <c r="F44" s="10"/>
      <c r="G44" s="10"/>
      <c r="H44" s="30" t="e">
        <f t="shared" si="0"/>
        <v>#N/A</v>
      </c>
      <c r="I44" s="13"/>
      <c r="J44" s="13">
        <v>0</v>
      </c>
      <c r="K44" s="13">
        <v>0</v>
      </c>
      <c r="L44" s="13"/>
      <c r="M44" s="44">
        <f t="shared" si="1"/>
        <v>0.007465277777777781</v>
      </c>
    </row>
    <row r="45" spans="1:13" ht="21.75" customHeight="1">
      <c r="A45" s="10"/>
      <c r="B45" s="10"/>
      <c r="C45" s="9"/>
      <c r="D45" s="11"/>
      <c r="E45" s="19"/>
      <c r="F45" s="10"/>
      <c r="G45" s="10"/>
      <c r="H45" s="30" t="e">
        <f t="shared" si="0"/>
        <v>#N/A</v>
      </c>
      <c r="I45" s="13"/>
      <c r="J45" s="13">
        <v>0</v>
      </c>
      <c r="K45" s="13">
        <v>0</v>
      </c>
      <c r="L45" s="13"/>
      <c r="M45" s="44">
        <f t="shared" si="1"/>
        <v>0.007638888888888892</v>
      </c>
    </row>
    <row r="46" spans="1:13" ht="21.75" customHeight="1">
      <c r="A46" s="10"/>
      <c r="B46" s="10"/>
      <c r="C46" s="9"/>
      <c r="D46" s="11"/>
      <c r="E46" s="19"/>
      <c r="F46" s="10"/>
      <c r="G46" s="10"/>
      <c r="H46" s="30" t="e">
        <f t="shared" si="0"/>
        <v>#N/A</v>
      </c>
      <c r="I46" s="13"/>
      <c r="J46" s="13">
        <v>0</v>
      </c>
      <c r="K46" s="13">
        <v>0</v>
      </c>
      <c r="L46" s="13"/>
      <c r="M46" s="44">
        <f t="shared" si="1"/>
        <v>0.007812500000000003</v>
      </c>
    </row>
    <row r="47" spans="1:13" ht="21.75" customHeight="1">
      <c r="A47" s="10"/>
      <c r="B47" s="10"/>
      <c r="C47" s="9"/>
      <c r="D47" s="11"/>
      <c r="E47" s="19"/>
      <c r="F47" s="10"/>
      <c r="G47" s="10"/>
      <c r="H47" s="30" t="e">
        <f t="shared" si="0"/>
        <v>#N/A</v>
      </c>
      <c r="I47" s="13"/>
      <c r="J47" s="13">
        <v>0</v>
      </c>
      <c r="K47" s="13">
        <v>0</v>
      </c>
      <c r="L47" s="13"/>
      <c r="M47" s="44">
        <f t="shared" si="1"/>
        <v>0.007986111111111114</v>
      </c>
    </row>
    <row r="48" spans="1:13" ht="21.75" customHeight="1">
      <c r="A48" s="10"/>
      <c r="B48" s="10"/>
      <c r="C48" s="9"/>
      <c r="D48" s="11"/>
      <c r="E48" s="19"/>
      <c r="F48" s="10"/>
      <c r="G48" s="10"/>
      <c r="H48" s="30" t="e">
        <f t="shared" si="0"/>
        <v>#N/A</v>
      </c>
      <c r="I48" s="13"/>
      <c r="J48" s="13">
        <v>0</v>
      </c>
      <c r="K48" s="13">
        <v>0</v>
      </c>
      <c r="L48" s="13"/>
      <c r="M48" s="44">
        <f t="shared" si="1"/>
        <v>0.008159722222222224</v>
      </c>
    </row>
    <row r="49" spans="1:13" ht="21.75" customHeight="1">
      <c r="A49" s="10"/>
      <c r="B49" s="10"/>
      <c r="C49" s="9"/>
      <c r="D49" s="11"/>
      <c r="E49" s="19"/>
      <c r="F49" s="10"/>
      <c r="G49" s="10"/>
      <c r="H49" s="30" t="e">
        <f t="shared" si="0"/>
        <v>#N/A</v>
      </c>
      <c r="I49" s="13"/>
      <c r="J49" s="13">
        <v>0</v>
      </c>
      <c r="K49" s="13">
        <v>0</v>
      </c>
      <c r="L49" s="13"/>
      <c r="M49" s="44">
        <f t="shared" si="1"/>
        <v>0.008333333333333335</v>
      </c>
    </row>
    <row r="50" spans="1:13" ht="21.75" customHeight="1">
      <c r="A50" s="10"/>
      <c r="B50" s="10"/>
      <c r="C50" s="9"/>
      <c r="D50" s="11"/>
      <c r="E50" s="19"/>
      <c r="F50" s="10"/>
      <c r="G50" s="10"/>
      <c r="H50" s="30" t="e">
        <f t="shared" si="0"/>
        <v>#N/A</v>
      </c>
      <c r="I50" s="13"/>
      <c r="J50" s="13">
        <v>0</v>
      </c>
      <c r="K50" s="13">
        <v>0</v>
      </c>
      <c r="L50" s="13"/>
      <c r="M50" s="44">
        <f t="shared" si="1"/>
        <v>0.008506944444444445</v>
      </c>
    </row>
    <row r="51" spans="1:13" ht="21.75" customHeight="1">
      <c r="A51" s="10"/>
      <c r="B51" s="10"/>
      <c r="C51" s="9"/>
      <c r="D51" s="11"/>
      <c r="E51" s="19"/>
      <c r="F51" s="10"/>
      <c r="G51" s="10"/>
      <c r="H51" s="30" t="e">
        <f t="shared" si="0"/>
        <v>#N/A</v>
      </c>
      <c r="I51" s="13"/>
      <c r="J51" s="13">
        <v>0</v>
      </c>
      <c r="K51" s="13">
        <v>0</v>
      </c>
      <c r="L51" s="13"/>
      <c r="M51" s="44">
        <f t="shared" si="1"/>
        <v>0.008680555555555556</v>
      </c>
    </row>
    <row r="52" spans="1:13" ht="21.75" customHeight="1">
      <c r="A52" s="10"/>
      <c r="B52" s="10"/>
      <c r="C52" s="9"/>
      <c r="D52" s="11"/>
      <c r="E52" s="19"/>
      <c r="F52" s="10"/>
      <c r="G52" s="10"/>
      <c r="H52" s="30" t="e">
        <f t="shared" si="0"/>
        <v>#N/A</v>
      </c>
      <c r="I52" s="13"/>
      <c r="J52" s="13">
        <v>0</v>
      </c>
      <c r="K52" s="13">
        <v>0</v>
      </c>
      <c r="L52" s="13"/>
      <c r="M52" s="44">
        <f t="shared" si="1"/>
        <v>0.008854166666666666</v>
      </c>
    </row>
    <row r="53" spans="1:13" ht="21.75" customHeight="1">
      <c r="A53" s="10"/>
      <c r="B53" s="10"/>
      <c r="C53" s="9"/>
      <c r="D53" s="11"/>
      <c r="E53" s="19"/>
      <c r="F53" s="10"/>
      <c r="G53" s="10"/>
      <c r="H53" s="30" t="e">
        <f t="shared" si="0"/>
        <v>#N/A</v>
      </c>
      <c r="I53" s="13"/>
      <c r="J53" s="13">
        <v>0</v>
      </c>
      <c r="K53" s="13">
        <v>0</v>
      </c>
      <c r="L53" s="13"/>
      <c r="M53" s="44">
        <f t="shared" si="1"/>
        <v>0.009027777777777777</v>
      </c>
    </row>
    <row r="54" spans="1:13" ht="21.75" customHeight="1">
      <c r="A54" s="10"/>
      <c r="B54" s="10"/>
      <c r="C54" s="9"/>
      <c r="D54" s="11"/>
      <c r="E54" s="19"/>
      <c r="F54" s="10"/>
      <c r="G54" s="10"/>
      <c r="H54" s="30" t="e">
        <f t="shared" si="0"/>
        <v>#N/A</v>
      </c>
      <c r="I54" s="13"/>
      <c r="J54" s="13">
        <v>0</v>
      </c>
      <c r="K54" s="13">
        <v>0</v>
      </c>
      <c r="L54" s="13"/>
      <c r="M54" s="44">
        <f t="shared" si="1"/>
        <v>0.009201388888888887</v>
      </c>
    </row>
    <row r="55" spans="1:13" ht="21.75" customHeight="1">
      <c r="A55" s="10"/>
      <c r="B55" s="10"/>
      <c r="C55" s="9"/>
      <c r="D55" s="11"/>
      <c r="E55" s="19"/>
      <c r="F55" s="10"/>
      <c r="G55" s="10"/>
      <c r="H55" s="30" t="e">
        <f t="shared" si="0"/>
        <v>#N/A</v>
      </c>
      <c r="I55" s="13"/>
      <c r="J55" s="13">
        <v>0</v>
      </c>
      <c r="K55" s="13">
        <v>0</v>
      </c>
      <c r="L55" s="13"/>
      <c r="M55" s="44">
        <f t="shared" si="1"/>
        <v>0.009374999999999998</v>
      </c>
    </row>
    <row r="56" spans="1:13" ht="21.75" customHeight="1">
      <c r="A56" s="10"/>
      <c r="B56" s="10"/>
      <c r="C56" s="9"/>
      <c r="D56" s="11"/>
      <c r="E56" s="19"/>
      <c r="F56" s="10"/>
      <c r="G56" s="10"/>
      <c r="H56" s="30" t="e">
        <f t="shared" si="0"/>
        <v>#N/A</v>
      </c>
      <c r="I56" s="13"/>
      <c r="J56" s="13">
        <v>0</v>
      </c>
      <c r="K56" s="13">
        <v>0</v>
      </c>
      <c r="L56" s="13"/>
      <c r="M56" s="44">
        <f t="shared" si="1"/>
        <v>0.009548611111111108</v>
      </c>
    </row>
    <row r="57" spans="1:13" ht="21.75" customHeight="1">
      <c r="A57" s="10"/>
      <c r="B57" s="10"/>
      <c r="C57" s="9"/>
      <c r="D57" s="11"/>
      <c r="E57" s="19"/>
      <c r="F57" s="10"/>
      <c r="G57" s="10"/>
      <c r="H57" s="30" t="e">
        <f t="shared" si="0"/>
        <v>#N/A</v>
      </c>
      <c r="I57" s="13"/>
      <c r="J57" s="13">
        <v>0</v>
      </c>
      <c r="K57" s="13">
        <v>0</v>
      </c>
      <c r="L57" s="13"/>
      <c r="M57" s="44">
        <f t="shared" si="1"/>
        <v>0.009722222222222219</v>
      </c>
    </row>
    <row r="58" spans="1:13" ht="21.75" customHeight="1">
      <c r="A58" s="10"/>
      <c r="B58" s="10"/>
      <c r="C58" s="9"/>
      <c r="D58" s="11"/>
      <c r="E58" s="19"/>
      <c r="F58" s="10"/>
      <c r="G58" s="10"/>
      <c r="H58" s="30" t="e">
        <f t="shared" si="0"/>
        <v>#N/A</v>
      </c>
      <c r="I58" s="13"/>
      <c r="J58" s="13">
        <v>0</v>
      </c>
      <c r="K58" s="13">
        <v>0</v>
      </c>
      <c r="L58" s="13"/>
      <c r="M58" s="44">
        <f t="shared" si="1"/>
        <v>0.00989583333333333</v>
      </c>
    </row>
    <row r="59" spans="1:13" ht="21.75" customHeight="1">
      <c r="A59" s="10"/>
      <c r="B59" s="10"/>
      <c r="C59" s="9"/>
      <c r="D59" s="11"/>
      <c r="E59" s="19"/>
      <c r="F59" s="10"/>
      <c r="G59" s="10"/>
      <c r="H59" s="30" t="e">
        <f t="shared" si="0"/>
        <v>#N/A</v>
      </c>
      <c r="I59" s="13"/>
      <c r="J59" s="13">
        <v>0</v>
      </c>
      <c r="K59" s="13">
        <v>0</v>
      </c>
      <c r="L59" s="13"/>
      <c r="M59" s="44">
        <f t="shared" si="1"/>
        <v>0.01006944444444444</v>
      </c>
    </row>
    <row r="60" spans="1:13" ht="21.75" customHeight="1">
      <c r="A60" s="10"/>
      <c r="B60" s="10"/>
      <c r="C60" s="9"/>
      <c r="D60" s="11"/>
      <c r="E60" s="19"/>
      <c r="F60" s="10"/>
      <c r="G60" s="10"/>
      <c r="H60" s="30" t="e">
        <f t="shared" si="0"/>
        <v>#N/A</v>
      </c>
      <c r="I60" s="13"/>
      <c r="J60" s="13">
        <v>0</v>
      </c>
      <c r="K60" s="13">
        <v>0</v>
      </c>
      <c r="L60" s="13"/>
      <c r="M60" s="44">
        <f t="shared" si="1"/>
        <v>0.01024305555555555</v>
      </c>
    </row>
    <row r="61" spans="1:13" ht="21.75" customHeight="1">
      <c r="A61" s="10"/>
      <c r="B61" s="10"/>
      <c r="C61" s="9"/>
      <c r="D61" s="11"/>
      <c r="E61" s="19"/>
      <c r="F61" s="10"/>
      <c r="G61" s="10"/>
      <c r="H61" s="30" t="e">
        <f t="shared" si="0"/>
        <v>#N/A</v>
      </c>
      <c r="I61" s="13"/>
      <c r="J61" s="13">
        <v>0</v>
      </c>
      <c r="K61" s="13">
        <v>0</v>
      </c>
      <c r="L61" s="13"/>
      <c r="M61" s="44">
        <f t="shared" si="1"/>
        <v>0.010416666666666661</v>
      </c>
    </row>
    <row r="62" spans="1:13" ht="21.75" customHeight="1">
      <c r="A62" s="10"/>
      <c r="B62" s="10"/>
      <c r="C62" s="9"/>
      <c r="D62" s="11"/>
      <c r="E62" s="19"/>
      <c r="F62" s="10"/>
      <c r="G62" s="10"/>
      <c r="H62" s="30" t="e">
        <f t="shared" si="0"/>
        <v>#N/A</v>
      </c>
      <c r="I62" s="13"/>
      <c r="J62" s="13">
        <v>0</v>
      </c>
      <c r="K62" s="13">
        <v>0</v>
      </c>
      <c r="L62" s="13"/>
      <c r="M62" s="44">
        <f t="shared" si="1"/>
        <v>0.010590277777777771</v>
      </c>
    </row>
    <row r="63" spans="1:13" ht="21.75" customHeight="1">
      <c r="A63" s="10"/>
      <c r="B63" s="10"/>
      <c r="C63" s="9"/>
      <c r="D63" s="11"/>
      <c r="E63" s="19"/>
      <c r="F63" s="10"/>
      <c r="G63" s="10"/>
      <c r="H63" s="30" t="e">
        <f t="shared" si="0"/>
        <v>#N/A</v>
      </c>
      <c r="I63" s="13"/>
      <c r="J63" s="13">
        <v>0</v>
      </c>
      <c r="K63" s="13">
        <v>0</v>
      </c>
      <c r="L63" s="13"/>
      <c r="M63" s="44">
        <f t="shared" si="1"/>
        <v>0.010763888888888882</v>
      </c>
    </row>
    <row r="64" spans="1:13" ht="21.75" customHeight="1">
      <c r="A64" s="10"/>
      <c r="B64" s="10"/>
      <c r="C64" s="9"/>
      <c r="D64" s="11"/>
      <c r="E64" s="19"/>
      <c r="F64" s="10"/>
      <c r="G64" s="10"/>
      <c r="H64" s="30" t="e">
        <f t="shared" si="0"/>
        <v>#N/A</v>
      </c>
      <c r="I64" s="13"/>
      <c r="J64" s="13">
        <v>0</v>
      </c>
      <c r="K64" s="13">
        <v>0</v>
      </c>
      <c r="L64" s="13"/>
      <c r="M64" s="44">
        <f t="shared" si="1"/>
        <v>0.010937499999999992</v>
      </c>
    </row>
    <row r="65" spans="1:13" ht="21.75" customHeight="1">
      <c r="A65" s="10"/>
      <c r="B65" s="10"/>
      <c r="C65" s="9"/>
      <c r="D65" s="11"/>
      <c r="E65" s="19"/>
      <c r="F65" s="10"/>
      <c r="G65" s="10"/>
      <c r="H65" s="30" t="e">
        <f t="shared" si="0"/>
        <v>#N/A</v>
      </c>
      <c r="I65" s="13"/>
      <c r="J65" s="13">
        <v>0</v>
      </c>
      <c r="K65" s="13">
        <v>0</v>
      </c>
      <c r="L65" s="13"/>
      <c r="M65" s="44">
        <f t="shared" si="1"/>
        <v>0.011111111111111103</v>
      </c>
    </row>
    <row r="66" spans="1:13" ht="21.75" customHeight="1">
      <c r="A66" s="10"/>
      <c r="B66" s="10"/>
      <c r="C66" s="9"/>
      <c r="D66" s="11"/>
      <c r="E66" s="19"/>
      <c r="F66" s="10"/>
      <c r="G66" s="10"/>
      <c r="H66" s="30" t="e">
        <f aca="true" t="shared" si="2" ref="H66:H129">(INDEX($O$5:$O$26,MATCH(A66,$Q$5:$Q$26,0))+L66)</f>
        <v>#N/A</v>
      </c>
      <c r="I66" s="13"/>
      <c r="J66" s="13">
        <v>0</v>
      </c>
      <c r="K66" s="13">
        <v>0</v>
      </c>
      <c r="L66" s="13"/>
      <c r="M66" s="44">
        <f t="shared" si="1"/>
        <v>0.011284722222222213</v>
      </c>
    </row>
    <row r="67" spans="1:13" ht="21.75" customHeight="1">
      <c r="A67" s="10"/>
      <c r="B67" s="10"/>
      <c r="C67" s="9"/>
      <c r="D67" s="11"/>
      <c r="E67" s="19"/>
      <c r="F67" s="10"/>
      <c r="G67" s="10"/>
      <c r="H67" s="30" t="e">
        <f t="shared" si="2"/>
        <v>#N/A</v>
      </c>
      <c r="I67" s="13"/>
      <c r="J67" s="13">
        <v>0</v>
      </c>
      <c r="K67" s="13">
        <v>0</v>
      </c>
      <c r="L67" s="13"/>
      <c r="M67" s="44">
        <f t="shared" si="1"/>
        <v>0.011458333333333324</v>
      </c>
    </row>
    <row r="68" spans="1:13" ht="21.75" customHeight="1">
      <c r="A68" s="10"/>
      <c r="B68" s="10"/>
      <c r="C68" s="9"/>
      <c r="D68" s="11"/>
      <c r="E68" s="19"/>
      <c r="F68" s="10"/>
      <c r="G68" s="10"/>
      <c r="H68" s="30" t="e">
        <f t="shared" si="2"/>
        <v>#N/A</v>
      </c>
      <c r="I68" s="13"/>
      <c r="J68" s="13">
        <v>0</v>
      </c>
      <c r="K68" s="13">
        <v>0</v>
      </c>
      <c r="L68" s="13"/>
      <c r="M68" s="44">
        <f aca="true" t="shared" si="3" ref="M68:M131">IF(L68=0,"0:00:00",(M67+$U$28))</f>
        <v>0.011631944444444434</v>
      </c>
    </row>
    <row r="69" spans="1:13" ht="21.75" customHeight="1">
      <c r="A69" s="10"/>
      <c r="B69" s="10"/>
      <c r="C69" s="9"/>
      <c r="D69" s="11"/>
      <c r="E69" s="19"/>
      <c r="F69" s="10"/>
      <c r="G69" s="10"/>
      <c r="H69" s="30" t="e">
        <f t="shared" si="2"/>
        <v>#N/A</v>
      </c>
      <c r="I69" s="13"/>
      <c r="J69" s="13">
        <v>0</v>
      </c>
      <c r="K69" s="13">
        <v>0</v>
      </c>
      <c r="L69" s="13"/>
      <c r="M69" s="44">
        <f t="shared" si="3"/>
        <v>0.011805555555555545</v>
      </c>
    </row>
    <row r="70" spans="1:13" ht="21.75" customHeight="1">
      <c r="A70" s="10"/>
      <c r="B70" s="10"/>
      <c r="C70" s="9"/>
      <c r="D70" s="11"/>
      <c r="E70" s="19"/>
      <c r="F70" s="10"/>
      <c r="G70" s="10"/>
      <c r="H70" s="30" t="e">
        <f t="shared" si="2"/>
        <v>#N/A</v>
      </c>
      <c r="I70" s="13"/>
      <c r="J70" s="13">
        <v>0</v>
      </c>
      <c r="K70" s="13">
        <v>0</v>
      </c>
      <c r="L70" s="13"/>
      <c r="M70" s="44">
        <f t="shared" si="3"/>
        <v>0.011979166666666655</v>
      </c>
    </row>
    <row r="71" spans="1:13" ht="21.75" customHeight="1">
      <c r="A71" s="10"/>
      <c r="B71" s="10"/>
      <c r="C71" s="9"/>
      <c r="D71" s="11"/>
      <c r="E71" s="19"/>
      <c r="F71" s="10"/>
      <c r="G71" s="10"/>
      <c r="H71" s="30" t="e">
        <f t="shared" si="2"/>
        <v>#N/A</v>
      </c>
      <c r="I71" s="13"/>
      <c r="J71" s="13">
        <v>0</v>
      </c>
      <c r="K71" s="13">
        <v>0</v>
      </c>
      <c r="L71" s="13"/>
      <c r="M71" s="44">
        <f t="shared" si="3"/>
        <v>0.012152777777777766</v>
      </c>
    </row>
    <row r="72" spans="1:13" ht="21.75" customHeight="1">
      <c r="A72" s="10"/>
      <c r="B72" s="10"/>
      <c r="C72" s="9"/>
      <c r="D72" s="11"/>
      <c r="E72" s="19"/>
      <c r="F72" s="10"/>
      <c r="G72" s="10"/>
      <c r="H72" s="30" t="e">
        <f t="shared" si="2"/>
        <v>#N/A</v>
      </c>
      <c r="I72" s="13"/>
      <c r="J72" s="13">
        <v>0</v>
      </c>
      <c r="K72" s="13">
        <v>0</v>
      </c>
      <c r="L72" s="13"/>
      <c r="M72" s="44">
        <f t="shared" si="3"/>
        <v>0.012326388888888876</v>
      </c>
    </row>
    <row r="73" spans="1:13" ht="21.75" customHeight="1">
      <c r="A73" s="10"/>
      <c r="B73" s="10"/>
      <c r="C73" s="9"/>
      <c r="D73" s="11"/>
      <c r="E73" s="19"/>
      <c r="F73" s="10"/>
      <c r="G73" s="10"/>
      <c r="H73" s="30" t="e">
        <f t="shared" si="2"/>
        <v>#N/A</v>
      </c>
      <c r="I73" s="13"/>
      <c r="J73" s="13">
        <v>0</v>
      </c>
      <c r="K73" s="13">
        <v>0</v>
      </c>
      <c r="L73" s="13"/>
      <c r="M73" s="44">
        <f t="shared" si="3"/>
        <v>0.012499999999999987</v>
      </c>
    </row>
    <row r="74" spans="1:13" ht="21.75" customHeight="1">
      <c r="A74" s="10"/>
      <c r="B74" s="10"/>
      <c r="C74" s="9"/>
      <c r="D74" s="11"/>
      <c r="E74" s="19"/>
      <c r="F74" s="10"/>
      <c r="G74" s="10"/>
      <c r="H74" s="30" t="e">
        <f t="shared" si="2"/>
        <v>#N/A</v>
      </c>
      <c r="I74" s="13"/>
      <c r="J74" s="13">
        <v>0</v>
      </c>
      <c r="K74" s="13">
        <v>0</v>
      </c>
      <c r="L74" s="13"/>
      <c r="M74" s="44">
        <f t="shared" si="3"/>
        <v>0.012673611111111097</v>
      </c>
    </row>
    <row r="75" spans="1:13" ht="21.75" customHeight="1">
      <c r="A75" s="10"/>
      <c r="B75" s="10"/>
      <c r="C75" s="9"/>
      <c r="D75" s="11"/>
      <c r="E75" s="19"/>
      <c r="F75" s="10"/>
      <c r="G75" s="10"/>
      <c r="H75" s="30" t="e">
        <f t="shared" si="2"/>
        <v>#N/A</v>
      </c>
      <c r="I75" s="13"/>
      <c r="J75" s="13">
        <v>0</v>
      </c>
      <c r="K75" s="13">
        <v>0</v>
      </c>
      <c r="L75" s="13"/>
      <c r="M75" s="44">
        <f t="shared" si="3"/>
        <v>0.012847222222222208</v>
      </c>
    </row>
    <row r="76" spans="1:13" ht="21.75" customHeight="1">
      <c r="A76" s="10"/>
      <c r="B76" s="10"/>
      <c r="C76" s="9"/>
      <c r="D76" s="11"/>
      <c r="E76" s="19"/>
      <c r="F76" s="10"/>
      <c r="G76" s="10"/>
      <c r="H76" s="30" t="e">
        <f t="shared" si="2"/>
        <v>#N/A</v>
      </c>
      <c r="I76" s="13"/>
      <c r="J76" s="13">
        <v>0</v>
      </c>
      <c r="K76" s="13">
        <v>0</v>
      </c>
      <c r="L76" s="13"/>
      <c r="M76" s="44">
        <f t="shared" si="3"/>
        <v>0.013020833333333318</v>
      </c>
    </row>
    <row r="77" spans="1:13" ht="21.75" customHeight="1">
      <c r="A77" s="10"/>
      <c r="B77" s="10"/>
      <c r="C77" s="9"/>
      <c r="D77" s="11"/>
      <c r="E77" s="19"/>
      <c r="F77" s="10"/>
      <c r="G77" s="10"/>
      <c r="H77" s="30" t="e">
        <f t="shared" si="2"/>
        <v>#N/A</v>
      </c>
      <c r="I77" s="13"/>
      <c r="J77" s="13">
        <v>0</v>
      </c>
      <c r="K77" s="13">
        <v>0</v>
      </c>
      <c r="L77" s="13"/>
      <c r="M77" s="44">
        <f t="shared" si="3"/>
        <v>0.013194444444444429</v>
      </c>
    </row>
    <row r="78" spans="1:13" ht="21.75" customHeight="1">
      <c r="A78" s="10"/>
      <c r="B78" s="10"/>
      <c r="C78" s="9"/>
      <c r="D78" s="11"/>
      <c r="E78" s="19"/>
      <c r="F78" s="10"/>
      <c r="G78" s="10"/>
      <c r="H78" s="30" t="e">
        <f t="shared" si="2"/>
        <v>#N/A</v>
      </c>
      <c r="I78" s="13"/>
      <c r="J78" s="13">
        <v>0</v>
      </c>
      <c r="K78" s="13">
        <v>0</v>
      </c>
      <c r="L78" s="13"/>
      <c r="M78" s="44">
        <f t="shared" si="3"/>
        <v>0.01336805555555554</v>
      </c>
    </row>
    <row r="79" spans="1:13" ht="21.75" customHeight="1">
      <c r="A79" s="10"/>
      <c r="B79" s="10"/>
      <c r="C79" s="9"/>
      <c r="D79" s="11"/>
      <c r="E79" s="19"/>
      <c r="F79" s="10"/>
      <c r="G79" s="10"/>
      <c r="H79" s="30" t="e">
        <f t="shared" si="2"/>
        <v>#N/A</v>
      </c>
      <c r="I79" s="13"/>
      <c r="J79" s="13">
        <v>0</v>
      </c>
      <c r="K79" s="13">
        <v>0</v>
      </c>
      <c r="L79" s="13"/>
      <c r="M79" s="44">
        <f t="shared" si="3"/>
        <v>0.01354166666666665</v>
      </c>
    </row>
    <row r="80" spans="1:13" ht="21.75" customHeight="1">
      <c r="A80" s="10"/>
      <c r="B80" s="10"/>
      <c r="C80" s="9"/>
      <c r="D80" s="11"/>
      <c r="E80" s="19"/>
      <c r="F80" s="10"/>
      <c r="G80" s="10"/>
      <c r="H80" s="30" t="e">
        <f t="shared" si="2"/>
        <v>#N/A</v>
      </c>
      <c r="I80" s="13"/>
      <c r="J80" s="13">
        <v>0</v>
      </c>
      <c r="K80" s="13">
        <v>0</v>
      </c>
      <c r="L80" s="13"/>
      <c r="M80" s="44">
        <f t="shared" si="3"/>
        <v>0.01371527777777776</v>
      </c>
    </row>
    <row r="81" spans="1:13" ht="21.75" customHeight="1">
      <c r="A81" s="10"/>
      <c r="B81" s="10"/>
      <c r="C81" s="9"/>
      <c r="D81" s="11"/>
      <c r="E81" s="19"/>
      <c r="F81" s="10"/>
      <c r="G81" s="10"/>
      <c r="H81" s="30" t="e">
        <f t="shared" si="2"/>
        <v>#N/A</v>
      </c>
      <c r="I81" s="13"/>
      <c r="J81" s="13">
        <v>0</v>
      </c>
      <c r="K81" s="13">
        <v>0</v>
      </c>
      <c r="L81" s="13"/>
      <c r="M81" s="44">
        <f t="shared" si="3"/>
        <v>0.01388888888888887</v>
      </c>
    </row>
    <row r="82" spans="1:13" ht="21.75" customHeight="1">
      <c r="A82" s="10"/>
      <c r="B82" s="10"/>
      <c r="C82" s="9"/>
      <c r="D82" s="11"/>
      <c r="E82" s="19"/>
      <c r="F82" s="10"/>
      <c r="G82" s="10"/>
      <c r="H82" s="30" t="e">
        <f t="shared" si="2"/>
        <v>#N/A</v>
      </c>
      <c r="I82" s="13"/>
      <c r="J82" s="13">
        <v>0</v>
      </c>
      <c r="K82" s="13">
        <v>0</v>
      </c>
      <c r="L82" s="13"/>
      <c r="M82" s="44">
        <f t="shared" si="3"/>
        <v>0.014062499999999981</v>
      </c>
    </row>
    <row r="83" spans="1:13" ht="21.75" customHeight="1">
      <c r="A83" s="10"/>
      <c r="B83" s="10"/>
      <c r="C83" s="9"/>
      <c r="D83" s="11"/>
      <c r="E83" s="19"/>
      <c r="F83" s="10"/>
      <c r="G83" s="10"/>
      <c r="H83" s="30" t="e">
        <f t="shared" si="2"/>
        <v>#N/A</v>
      </c>
      <c r="I83" s="13"/>
      <c r="J83" s="13">
        <v>0</v>
      </c>
      <c r="K83" s="13">
        <v>0</v>
      </c>
      <c r="L83" s="13"/>
      <c r="M83" s="44">
        <f t="shared" si="3"/>
        <v>0.014236111111111092</v>
      </c>
    </row>
    <row r="84" spans="1:13" ht="21.75" customHeight="1">
      <c r="A84" s="10"/>
      <c r="B84" s="10"/>
      <c r="C84" s="9"/>
      <c r="D84" s="11"/>
      <c r="E84" s="19"/>
      <c r="F84" s="10"/>
      <c r="G84" s="10"/>
      <c r="H84" s="30" t="e">
        <f t="shared" si="2"/>
        <v>#N/A</v>
      </c>
      <c r="I84" s="13"/>
      <c r="J84" s="13">
        <v>0</v>
      </c>
      <c r="K84" s="13">
        <v>0</v>
      </c>
      <c r="L84" s="13"/>
      <c r="M84" s="44">
        <f t="shared" si="3"/>
        <v>0.014409722222222202</v>
      </c>
    </row>
    <row r="85" spans="1:13" ht="21.75" customHeight="1">
      <c r="A85" s="10"/>
      <c r="B85" s="10"/>
      <c r="C85" s="9"/>
      <c r="D85" s="11"/>
      <c r="E85" s="19"/>
      <c r="F85" s="10"/>
      <c r="G85" s="10"/>
      <c r="H85" s="30" t="e">
        <f t="shared" si="2"/>
        <v>#N/A</v>
      </c>
      <c r="I85" s="13"/>
      <c r="J85" s="13">
        <v>0</v>
      </c>
      <c r="K85" s="13">
        <v>0</v>
      </c>
      <c r="L85" s="13"/>
      <c r="M85" s="44">
        <f t="shared" si="3"/>
        <v>0.014583333333333313</v>
      </c>
    </row>
    <row r="86" spans="1:13" ht="21.75" customHeight="1">
      <c r="A86" s="10"/>
      <c r="B86" s="10"/>
      <c r="C86" s="9"/>
      <c r="D86" s="11"/>
      <c r="E86" s="19"/>
      <c r="F86" s="10"/>
      <c r="G86" s="10"/>
      <c r="H86" s="30" t="e">
        <f t="shared" si="2"/>
        <v>#N/A</v>
      </c>
      <c r="I86" s="13"/>
      <c r="J86" s="13">
        <v>0</v>
      </c>
      <c r="K86" s="13">
        <v>0</v>
      </c>
      <c r="L86" s="13"/>
      <c r="M86" s="44">
        <f t="shared" si="3"/>
        <v>0.014756944444444423</v>
      </c>
    </row>
    <row r="87" spans="1:13" ht="21.75" customHeight="1">
      <c r="A87" s="10"/>
      <c r="B87" s="10"/>
      <c r="C87" s="9"/>
      <c r="D87" s="11"/>
      <c r="E87" s="19"/>
      <c r="F87" s="10"/>
      <c r="G87" s="10"/>
      <c r="H87" s="30" t="e">
        <f t="shared" si="2"/>
        <v>#N/A</v>
      </c>
      <c r="I87" s="13"/>
      <c r="J87" s="13">
        <v>0</v>
      </c>
      <c r="K87" s="13">
        <v>0</v>
      </c>
      <c r="L87" s="13"/>
      <c r="M87" s="44">
        <f t="shared" si="3"/>
        <v>0.014930555555555534</v>
      </c>
    </row>
    <row r="88" spans="1:13" ht="21.75" customHeight="1">
      <c r="A88" s="10"/>
      <c r="B88" s="10"/>
      <c r="C88" s="9"/>
      <c r="D88" s="11"/>
      <c r="E88" s="19"/>
      <c r="F88" s="10"/>
      <c r="G88" s="10"/>
      <c r="H88" s="30" t="e">
        <f t="shared" si="2"/>
        <v>#N/A</v>
      </c>
      <c r="I88" s="13"/>
      <c r="J88" s="13">
        <v>0</v>
      </c>
      <c r="K88" s="13">
        <v>0</v>
      </c>
      <c r="L88" s="13"/>
      <c r="M88" s="44">
        <f t="shared" si="3"/>
        <v>0.015104166666666644</v>
      </c>
    </row>
    <row r="89" spans="1:13" ht="21.75" customHeight="1">
      <c r="A89" s="10"/>
      <c r="B89" s="10"/>
      <c r="C89" s="9"/>
      <c r="D89" s="11"/>
      <c r="E89" s="19"/>
      <c r="F89" s="10"/>
      <c r="G89" s="10"/>
      <c r="H89" s="30" t="e">
        <f t="shared" si="2"/>
        <v>#N/A</v>
      </c>
      <c r="I89" s="13"/>
      <c r="J89" s="13">
        <v>0</v>
      </c>
      <c r="K89" s="13">
        <v>0</v>
      </c>
      <c r="L89" s="13"/>
      <c r="M89" s="44">
        <f t="shared" si="3"/>
        <v>0.015277777777777755</v>
      </c>
    </row>
    <row r="90" spans="1:13" ht="21.75" customHeight="1">
      <c r="A90" s="10"/>
      <c r="B90" s="10"/>
      <c r="C90" s="9"/>
      <c r="D90" s="11"/>
      <c r="E90" s="19"/>
      <c r="F90" s="10"/>
      <c r="G90" s="10"/>
      <c r="H90" s="30" t="e">
        <f t="shared" si="2"/>
        <v>#N/A</v>
      </c>
      <c r="I90" s="13"/>
      <c r="J90" s="13">
        <v>0</v>
      </c>
      <c r="K90" s="13">
        <v>0</v>
      </c>
      <c r="L90" s="13"/>
      <c r="M90" s="44">
        <f t="shared" si="3"/>
        <v>0.015451388888888865</v>
      </c>
    </row>
    <row r="91" spans="1:13" ht="21.75" customHeight="1">
      <c r="A91" s="10"/>
      <c r="B91" s="10"/>
      <c r="C91" s="9"/>
      <c r="D91" s="11"/>
      <c r="E91" s="19"/>
      <c r="F91" s="10"/>
      <c r="G91" s="10"/>
      <c r="H91" s="30" t="e">
        <f t="shared" si="2"/>
        <v>#N/A</v>
      </c>
      <c r="I91" s="13"/>
      <c r="J91" s="13">
        <v>0</v>
      </c>
      <c r="K91" s="13">
        <v>0</v>
      </c>
      <c r="L91" s="13"/>
      <c r="M91" s="44">
        <f t="shared" si="3"/>
        <v>0.015624999999999976</v>
      </c>
    </row>
    <row r="92" spans="1:13" ht="21.75" customHeight="1">
      <c r="A92" s="10"/>
      <c r="B92" s="10"/>
      <c r="C92" s="9"/>
      <c r="D92" s="11"/>
      <c r="E92" s="19"/>
      <c r="F92" s="10"/>
      <c r="G92" s="10"/>
      <c r="H92" s="30" t="e">
        <f t="shared" si="2"/>
        <v>#N/A</v>
      </c>
      <c r="I92" s="13"/>
      <c r="J92" s="13">
        <v>0</v>
      </c>
      <c r="K92" s="13">
        <v>0</v>
      </c>
      <c r="L92" s="13"/>
      <c r="M92" s="44">
        <f t="shared" si="3"/>
        <v>0.015798611111111086</v>
      </c>
    </row>
    <row r="93" spans="1:13" ht="21.75" customHeight="1">
      <c r="A93" s="10"/>
      <c r="B93" s="10"/>
      <c r="C93" s="9"/>
      <c r="D93" s="11"/>
      <c r="E93" s="19"/>
      <c r="F93" s="10"/>
      <c r="G93" s="10"/>
      <c r="H93" s="30" t="e">
        <f t="shared" si="2"/>
        <v>#N/A</v>
      </c>
      <c r="I93" s="13"/>
      <c r="J93" s="13">
        <v>0</v>
      </c>
      <c r="K93" s="13">
        <v>0</v>
      </c>
      <c r="L93" s="13"/>
      <c r="M93" s="44">
        <f t="shared" si="3"/>
        <v>0.015972222222222197</v>
      </c>
    </row>
    <row r="94" spans="1:13" ht="21.75" customHeight="1">
      <c r="A94" s="10"/>
      <c r="B94" s="10"/>
      <c r="C94" s="9"/>
      <c r="D94" s="11"/>
      <c r="E94" s="19"/>
      <c r="F94" s="10"/>
      <c r="G94" s="10"/>
      <c r="H94" s="30" t="e">
        <f t="shared" si="2"/>
        <v>#N/A</v>
      </c>
      <c r="I94" s="13"/>
      <c r="J94" s="13">
        <v>0</v>
      </c>
      <c r="K94" s="13">
        <v>0</v>
      </c>
      <c r="L94" s="13"/>
      <c r="M94" s="44">
        <f t="shared" si="3"/>
        <v>0.016145833333333307</v>
      </c>
    </row>
    <row r="95" spans="1:13" ht="21.75" customHeight="1">
      <c r="A95" s="10"/>
      <c r="B95" s="10"/>
      <c r="C95" s="9"/>
      <c r="D95" s="11"/>
      <c r="E95" s="19"/>
      <c r="F95" s="10"/>
      <c r="G95" s="10"/>
      <c r="H95" s="30" t="e">
        <f t="shared" si="2"/>
        <v>#N/A</v>
      </c>
      <c r="I95" s="13"/>
      <c r="J95" s="13">
        <v>0</v>
      </c>
      <c r="K95" s="13">
        <v>0</v>
      </c>
      <c r="L95" s="13"/>
      <c r="M95" s="44">
        <f t="shared" si="3"/>
        <v>0.016319444444444418</v>
      </c>
    </row>
    <row r="96" spans="1:13" ht="21.75" customHeight="1">
      <c r="A96" s="10"/>
      <c r="B96" s="10"/>
      <c r="C96" s="9"/>
      <c r="D96" s="11"/>
      <c r="E96" s="19"/>
      <c r="F96" s="10"/>
      <c r="G96" s="10"/>
      <c r="H96" s="30" t="e">
        <f t="shared" si="2"/>
        <v>#N/A</v>
      </c>
      <c r="I96" s="13"/>
      <c r="J96" s="13">
        <v>0</v>
      </c>
      <c r="K96" s="13">
        <v>0</v>
      </c>
      <c r="L96" s="13"/>
      <c r="M96" s="44">
        <f t="shared" si="3"/>
        <v>0.016493055555555528</v>
      </c>
    </row>
    <row r="97" spans="1:13" ht="21.75" customHeight="1">
      <c r="A97" s="10"/>
      <c r="B97" s="10"/>
      <c r="C97" s="9"/>
      <c r="D97" s="11"/>
      <c r="E97" s="19"/>
      <c r="F97" s="10"/>
      <c r="G97" s="10"/>
      <c r="H97" s="30" t="e">
        <f t="shared" si="2"/>
        <v>#N/A</v>
      </c>
      <c r="I97" s="13"/>
      <c r="J97" s="13">
        <v>0</v>
      </c>
      <c r="K97" s="13">
        <v>0</v>
      </c>
      <c r="L97" s="13"/>
      <c r="M97" s="44">
        <f t="shared" si="3"/>
        <v>0.01666666666666664</v>
      </c>
    </row>
    <row r="98" spans="1:13" ht="21.75" customHeight="1">
      <c r="A98" s="10"/>
      <c r="B98" s="10"/>
      <c r="C98" s="9"/>
      <c r="D98" s="11"/>
      <c r="E98" s="19"/>
      <c r="F98" s="10"/>
      <c r="G98" s="10"/>
      <c r="H98" s="30" t="e">
        <f t="shared" si="2"/>
        <v>#N/A</v>
      </c>
      <c r="I98" s="13"/>
      <c r="J98" s="13">
        <v>0</v>
      </c>
      <c r="K98" s="13">
        <v>0</v>
      </c>
      <c r="L98" s="13"/>
      <c r="M98" s="44">
        <f t="shared" si="3"/>
        <v>0.01684027777777775</v>
      </c>
    </row>
    <row r="99" spans="1:13" ht="21.75" customHeight="1">
      <c r="A99" s="10"/>
      <c r="B99" s="10"/>
      <c r="C99" s="9"/>
      <c r="D99" s="11"/>
      <c r="E99" s="19"/>
      <c r="F99" s="10"/>
      <c r="G99" s="10"/>
      <c r="H99" s="30" t="e">
        <f t="shared" si="2"/>
        <v>#N/A</v>
      </c>
      <c r="I99" s="13"/>
      <c r="J99" s="13">
        <v>0</v>
      </c>
      <c r="K99" s="13">
        <v>0</v>
      </c>
      <c r="L99" s="13"/>
      <c r="M99" s="44">
        <f t="shared" si="3"/>
        <v>0.01701388888888886</v>
      </c>
    </row>
    <row r="100" spans="1:13" ht="21.75" customHeight="1">
      <c r="A100" s="10"/>
      <c r="B100" s="10"/>
      <c r="C100" s="9"/>
      <c r="D100" s="11"/>
      <c r="E100" s="19"/>
      <c r="F100" s="10"/>
      <c r="G100" s="10"/>
      <c r="H100" s="30" t="e">
        <f t="shared" si="2"/>
        <v>#N/A</v>
      </c>
      <c r="I100" s="13"/>
      <c r="J100" s="13">
        <v>0</v>
      </c>
      <c r="K100" s="13">
        <v>0</v>
      </c>
      <c r="L100" s="13"/>
      <c r="M100" s="44">
        <f t="shared" si="3"/>
        <v>0.01718749999999997</v>
      </c>
    </row>
    <row r="101" spans="1:13" ht="21.75" customHeight="1">
      <c r="A101" s="10"/>
      <c r="B101" s="10"/>
      <c r="C101" s="9"/>
      <c r="D101" s="11"/>
      <c r="E101" s="19"/>
      <c r="F101" s="10"/>
      <c r="G101" s="10"/>
      <c r="H101" s="30" t="e">
        <f t="shared" si="2"/>
        <v>#N/A</v>
      </c>
      <c r="I101" s="13"/>
      <c r="J101" s="13">
        <v>0</v>
      </c>
      <c r="K101" s="13">
        <v>0</v>
      </c>
      <c r="L101" s="13"/>
      <c r="M101" s="44">
        <f t="shared" si="3"/>
        <v>0.01736111111111108</v>
      </c>
    </row>
    <row r="102" spans="1:13" ht="21.75" customHeight="1">
      <c r="A102" s="10"/>
      <c r="B102" s="10"/>
      <c r="C102" s="9"/>
      <c r="D102" s="11"/>
      <c r="E102" s="19"/>
      <c r="F102" s="10"/>
      <c r="G102" s="10"/>
      <c r="H102" s="30" t="e">
        <f t="shared" si="2"/>
        <v>#N/A</v>
      </c>
      <c r="I102" s="13"/>
      <c r="J102" s="13">
        <v>0</v>
      </c>
      <c r="K102" s="13">
        <v>0</v>
      </c>
      <c r="L102" s="13"/>
      <c r="M102" s="44">
        <f t="shared" si="3"/>
        <v>0.01753472222222219</v>
      </c>
    </row>
    <row r="103" spans="1:13" ht="21.75" customHeight="1">
      <c r="A103" s="10"/>
      <c r="B103" s="10"/>
      <c r="C103" s="9"/>
      <c r="D103" s="11"/>
      <c r="E103" s="19"/>
      <c r="F103" s="10"/>
      <c r="G103" s="10"/>
      <c r="H103" s="30" t="e">
        <f t="shared" si="2"/>
        <v>#N/A</v>
      </c>
      <c r="I103" s="13"/>
      <c r="J103" s="13">
        <v>0</v>
      </c>
      <c r="K103" s="13">
        <v>0</v>
      </c>
      <c r="L103" s="13"/>
      <c r="M103" s="44">
        <f t="shared" si="3"/>
        <v>0.0177083333333333</v>
      </c>
    </row>
    <row r="104" spans="1:13" ht="21.75" customHeight="1">
      <c r="A104" s="10"/>
      <c r="B104" s="10"/>
      <c r="C104" s="9"/>
      <c r="D104" s="11"/>
      <c r="E104" s="19"/>
      <c r="F104" s="10"/>
      <c r="G104" s="10"/>
      <c r="H104" s="30" t="e">
        <f t="shared" si="2"/>
        <v>#N/A</v>
      </c>
      <c r="I104" s="13"/>
      <c r="J104" s="13">
        <v>0</v>
      </c>
      <c r="K104" s="13">
        <v>0</v>
      </c>
      <c r="L104" s="13"/>
      <c r="M104" s="44">
        <f t="shared" si="3"/>
        <v>0.017881944444444412</v>
      </c>
    </row>
    <row r="105" spans="1:13" ht="21.75" customHeight="1">
      <c r="A105" s="10"/>
      <c r="B105" s="10"/>
      <c r="C105" s="9"/>
      <c r="D105" s="11"/>
      <c r="E105" s="19"/>
      <c r="F105" s="10"/>
      <c r="G105" s="10"/>
      <c r="H105" s="30" t="e">
        <f t="shared" si="2"/>
        <v>#N/A</v>
      </c>
      <c r="I105" s="13"/>
      <c r="J105" s="13">
        <v>0</v>
      </c>
      <c r="K105" s="13">
        <v>0</v>
      </c>
      <c r="L105" s="13"/>
      <c r="M105" s="44">
        <f t="shared" si="3"/>
        <v>0.018055555555555523</v>
      </c>
    </row>
    <row r="106" spans="1:13" ht="21.75" customHeight="1">
      <c r="A106" s="10"/>
      <c r="B106" s="10"/>
      <c r="C106" s="9"/>
      <c r="D106" s="11"/>
      <c r="E106" s="19"/>
      <c r="F106" s="10"/>
      <c r="G106" s="10"/>
      <c r="H106" s="30" t="e">
        <f t="shared" si="2"/>
        <v>#N/A</v>
      </c>
      <c r="I106" s="13"/>
      <c r="J106" s="13">
        <v>0</v>
      </c>
      <c r="K106" s="13">
        <v>0</v>
      </c>
      <c r="L106" s="13"/>
      <c r="M106" s="44">
        <f t="shared" si="3"/>
        <v>0.018229166666666633</v>
      </c>
    </row>
    <row r="107" spans="1:13" ht="21.75" customHeight="1">
      <c r="A107" s="10"/>
      <c r="B107" s="10"/>
      <c r="C107" s="9"/>
      <c r="D107" s="11"/>
      <c r="E107" s="19"/>
      <c r="F107" s="10"/>
      <c r="G107" s="10"/>
      <c r="H107" s="30" t="e">
        <f t="shared" si="2"/>
        <v>#N/A</v>
      </c>
      <c r="I107" s="13"/>
      <c r="J107" s="13">
        <v>0</v>
      </c>
      <c r="K107" s="13">
        <v>0</v>
      </c>
      <c r="L107" s="13"/>
      <c r="M107" s="44">
        <f t="shared" si="3"/>
        <v>0.018402777777777744</v>
      </c>
    </row>
    <row r="108" spans="1:13" ht="21.75" customHeight="1">
      <c r="A108" s="10"/>
      <c r="B108" s="10"/>
      <c r="C108" s="9"/>
      <c r="D108" s="11"/>
      <c r="E108" s="19"/>
      <c r="F108" s="10"/>
      <c r="G108" s="10"/>
      <c r="H108" s="30" t="e">
        <f t="shared" si="2"/>
        <v>#N/A</v>
      </c>
      <c r="I108" s="13"/>
      <c r="J108" s="13">
        <v>0</v>
      </c>
      <c r="K108" s="13">
        <v>0</v>
      </c>
      <c r="L108" s="13"/>
      <c r="M108" s="44">
        <f t="shared" si="3"/>
        <v>0.018576388888888854</v>
      </c>
    </row>
    <row r="109" spans="1:13" ht="21.75" customHeight="1">
      <c r="A109" s="10"/>
      <c r="B109" s="10"/>
      <c r="C109" s="9"/>
      <c r="D109" s="11"/>
      <c r="E109" s="19"/>
      <c r="F109" s="10"/>
      <c r="G109" s="10"/>
      <c r="H109" s="30" t="e">
        <f t="shared" si="2"/>
        <v>#N/A</v>
      </c>
      <c r="I109" s="13"/>
      <c r="J109" s="13">
        <v>0</v>
      </c>
      <c r="K109" s="13">
        <v>0</v>
      </c>
      <c r="L109" s="13"/>
      <c r="M109" s="44">
        <f t="shared" si="3"/>
        <v>0.018749999999999965</v>
      </c>
    </row>
    <row r="110" spans="1:13" ht="21.75" customHeight="1">
      <c r="A110" s="10"/>
      <c r="B110" s="10"/>
      <c r="C110" s="9"/>
      <c r="D110" s="11"/>
      <c r="E110" s="19"/>
      <c r="F110" s="10"/>
      <c r="G110" s="10"/>
      <c r="H110" s="30" t="e">
        <f t="shared" si="2"/>
        <v>#N/A</v>
      </c>
      <c r="I110" s="13"/>
      <c r="J110" s="13">
        <v>0</v>
      </c>
      <c r="K110" s="13">
        <v>0</v>
      </c>
      <c r="L110" s="13"/>
      <c r="M110" s="44">
        <f t="shared" si="3"/>
        <v>0.018923611111111075</v>
      </c>
    </row>
    <row r="111" spans="1:13" ht="21.75" customHeight="1">
      <c r="A111" s="10"/>
      <c r="B111" s="10"/>
      <c r="C111" s="9"/>
      <c r="D111" s="11"/>
      <c r="E111" s="19"/>
      <c r="F111" s="10"/>
      <c r="G111" s="10"/>
      <c r="H111" s="30" t="e">
        <f t="shared" si="2"/>
        <v>#N/A</v>
      </c>
      <c r="I111" s="13"/>
      <c r="J111" s="13">
        <v>0</v>
      </c>
      <c r="K111" s="13">
        <v>0</v>
      </c>
      <c r="L111" s="13"/>
      <c r="M111" s="44">
        <f t="shared" si="3"/>
        <v>0.019097222222222186</v>
      </c>
    </row>
    <row r="112" spans="1:13" ht="21.75" customHeight="1">
      <c r="A112" s="10"/>
      <c r="B112" s="10"/>
      <c r="C112" s="9"/>
      <c r="D112" s="11"/>
      <c r="E112" s="19"/>
      <c r="F112" s="10"/>
      <c r="G112" s="10"/>
      <c r="H112" s="30" t="e">
        <f t="shared" si="2"/>
        <v>#N/A</v>
      </c>
      <c r="I112" s="13"/>
      <c r="J112" s="13">
        <v>0</v>
      </c>
      <c r="K112" s="13">
        <v>0</v>
      </c>
      <c r="L112" s="13"/>
      <c r="M112" s="44">
        <f t="shared" si="3"/>
        <v>0.019270833333333296</v>
      </c>
    </row>
    <row r="113" spans="1:13" ht="21.75" customHeight="1">
      <c r="A113" s="10"/>
      <c r="B113" s="10"/>
      <c r="C113" s="9"/>
      <c r="D113" s="11"/>
      <c r="E113" s="19"/>
      <c r="F113" s="10"/>
      <c r="G113" s="10"/>
      <c r="H113" s="30" t="e">
        <f t="shared" si="2"/>
        <v>#N/A</v>
      </c>
      <c r="I113" s="13"/>
      <c r="J113" s="13">
        <v>0</v>
      </c>
      <c r="K113" s="13">
        <v>0</v>
      </c>
      <c r="L113" s="13"/>
      <c r="M113" s="44">
        <f t="shared" si="3"/>
        <v>0.019444444444444407</v>
      </c>
    </row>
    <row r="114" spans="1:13" ht="21.75" customHeight="1">
      <c r="A114" s="10"/>
      <c r="B114" s="10"/>
      <c r="C114" s="9"/>
      <c r="D114" s="11"/>
      <c r="E114" s="19"/>
      <c r="F114" s="10"/>
      <c r="G114" s="10"/>
      <c r="H114" s="30" t="e">
        <f t="shared" si="2"/>
        <v>#N/A</v>
      </c>
      <c r="I114" s="13"/>
      <c r="J114" s="13">
        <v>0</v>
      </c>
      <c r="K114" s="13">
        <v>0</v>
      </c>
      <c r="L114" s="13"/>
      <c r="M114" s="44">
        <f t="shared" si="3"/>
        <v>0.019618055555555517</v>
      </c>
    </row>
    <row r="115" spans="1:13" ht="21.75" customHeight="1">
      <c r="A115" s="10"/>
      <c r="B115" s="10"/>
      <c r="C115" s="9"/>
      <c r="D115" s="11"/>
      <c r="E115" s="19"/>
      <c r="F115" s="10"/>
      <c r="G115" s="10"/>
      <c r="H115" s="30" t="e">
        <f t="shared" si="2"/>
        <v>#N/A</v>
      </c>
      <c r="I115" s="13"/>
      <c r="J115" s="13">
        <v>0</v>
      </c>
      <c r="K115" s="13">
        <v>0</v>
      </c>
      <c r="L115" s="13"/>
      <c r="M115" s="44">
        <f t="shared" si="3"/>
        <v>0.019791666666666628</v>
      </c>
    </row>
    <row r="116" spans="1:13" ht="21.75" customHeight="1">
      <c r="A116" s="10"/>
      <c r="B116" s="10"/>
      <c r="C116" s="9"/>
      <c r="D116" s="11"/>
      <c r="E116" s="19"/>
      <c r="F116" s="10"/>
      <c r="G116" s="10"/>
      <c r="H116" s="30" t="e">
        <f t="shared" si="2"/>
        <v>#N/A</v>
      </c>
      <c r="I116" s="13"/>
      <c r="J116" s="13">
        <v>0</v>
      </c>
      <c r="K116" s="13">
        <v>0</v>
      </c>
      <c r="L116" s="13"/>
      <c r="M116" s="44">
        <f t="shared" si="3"/>
        <v>0.019965277777777738</v>
      </c>
    </row>
    <row r="117" spans="1:13" ht="21.75" customHeight="1">
      <c r="A117" s="10"/>
      <c r="B117" s="10"/>
      <c r="C117" s="9"/>
      <c r="D117" s="11"/>
      <c r="E117" s="19"/>
      <c r="F117" s="10"/>
      <c r="G117" s="10"/>
      <c r="H117" s="30" t="e">
        <f t="shared" si="2"/>
        <v>#N/A</v>
      </c>
      <c r="I117" s="13"/>
      <c r="J117" s="13">
        <v>0</v>
      </c>
      <c r="K117" s="13">
        <v>0</v>
      </c>
      <c r="L117" s="13"/>
      <c r="M117" s="44">
        <f t="shared" si="3"/>
        <v>0.02013888888888885</v>
      </c>
    </row>
    <row r="118" spans="1:13" ht="21.75" customHeight="1">
      <c r="A118" s="10"/>
      <c r="B118" s="10"/>
      <c r="C118" s="9"/>
      <c r="D118" s="11"/>
      <c r="E118" s="19"/>
      <c r="F118" s="10"/>
      <c r="G118" s="10"/>
      <c r="H118" s="30" t="e">
        <f t="shared" si="2"/>
        <v>#N/A</v>
      </c>
      <c r="I118" s="13"/>
      <c r="J118" s="13">
        <v>0</v>
      </c>
      <c r="K118" s="13">
        <v>0</v>
      </c>
      <c r="L118" s="13"/>
      <c r="M118" s="44">
        <f t="shared" si="3"/>
        <v>0.02031249999999996</v>
      </c>
    </row>
    <row r="119" spans="1:13" ht="21.75" customHeight="1">
      <c r="A119" s="10"/>
      <c r="B119" s="10"/>
      <c r="C119" s="9"/>
      <c r="D119" s="11"/>
      <c r="E119" s="19"/>
      <c r="F119" s="10"/>
      <c r="G119" s="10"/>
      <c r="H119" s="30" t="e">
        <f t="shared" si="2"/>
        <v>#N/A</v>
      </c>
      <c r="I119" s="13"/>
      <c r="J119" s="13">
        <v>0</v>
      </c>
      <c r="K119" s="13">
        <v>0</v>
      </c>
      <c r="L119" s="13"/>
      <c r="M119" s="44">
        <f t="shared" si="3"/>
        <v>0.02048611111111107</v>
      </c>
    </row>
    <row r="120" spans="1:13" ht="21.75" customHeight="1">
      <c r="A120" s="10"/>
      <c r="B120" s="10"/>
      <c r="C120" s="9"/>
      <c r="D120" s="11"/>
      <c r="E120" s="19"/>
      <c r="F120" s="10"/>
      <c r="G120" s="10"/>
      <c r="H120" s="30" t="e">
        <f t="shared" si="2"/>
        <v>#N/A</v>
      </c>
      <c r="I120" s="13"/>
      <c r="J120" s="13">
        <v>0</v>
      </c>
      <c r="K120" s="13">
        <v>0</v>
      </c>
      <c r="L120" s="13"/>
      <c r="M120" s="44">
        <f t="shared" si="3"/>
        <v>0.02065972222222218</v>
      </c>
    </row>
    <row r="121" spans="1:13" ht="21.75" customHeight="1">
      <c r="A121" s="10"/>
      <c r="B121" s="10"/>
      <c r="C121" s="9"/>
      <c r="D121" s="11"/>
      <c r="E121" s="19"/>
      <c r="F121" s="10"/>
      <c r="G121" s="10"/>
      <c r="H121" s="30" t="e">
        <f t="shared" si="2"/>
        <v>#N/A</v>
      </c>
      <c r="I121" s="13"/>
      <c r="J121" s="13">
        <v>0</v>
      </c>
      <c r="K121" s="13">
        <v>0</v>
      </c>
      <c r="L121" s="13"/>
      <c r="M121" s="44">
        <f t="shared" si="3"/>
        <v>0.02083333333333329</v>
      </c>
    </row>
    <row r="122" spans="1:13" ht="21.75" customHeight="1">
      <c r="A122" s="10"/>
      <c r="B122" s="10"/>
      <c r="C122" s="9"/>
      <c r="D122" s="11"/>
      <c r="E122" s="19"/>
      <c r="F122" s="10"/>
      <c r="G122" s="10"/>
      <c r="H122" s="30" t="e">
        <f t="shared" si="2"/>
        <v>#N/A</v>
      </c>
      <c r="I122" s="13"/>
      <c r="J122" s="13">
        <v>0</v>
      </c>
      <c r="K122" s="13">
        <v>0</v>
      </c>
      <c r="L122" s="13"/>
      <c r="M122" s="44">
        <f t="shared" si="3"/>
        <v>0.0210069444444444</v>
      </c>
    </row>
    <row r="123" spans="1:13" ht="21.75" customHeight="1">
      <c r="A123" s="10"/>
      <c r="B123" s="10"/>
      <c r="C123" s="9"/>
      <c r="D123" s="11"/>
      <c r="E123" s="19"/>
      <c r="F123" s="10"/>
      <c r="G123" s="10"/>
      <c r="H123" s="30" t="e">
        <f t="shared" si="2"/>
        <v>#N/A</v>
      </c>
      <c r="I123" s="13"/>
      <c r="J123" s="13">
        <v>0</v>
      </c>
      <c r="K123" s="13">
        <v>0</v>
      </c>
      <c r="L123" s="13"/>
      <c r="M123" s="44">
        <f t="shared" si="3"/>
        <v>0.02118055555555551</v>
      </c>
    </row>
    <row r="124" spans="1:13" ht="21.75" customHeight="1">
      <c r="A124" s="10"/>
      <c r="B124" s="10"/>
      <c r="C124" s="9"/>
      <c r="D124" s="11"/>
      <c r="E124" s="19"/>
      <c r="F124" s="10"/>
      <c r="G124" s="10"/>
      <c r="H124" s="30" t="e">
        <f t="shared" si="2"/>
        <v>#N/A</v>
      </c>
      <c r="I124" s="13"/>
      <c r="J124" s="13">
        <v>0</v>
      </c>
      <c r="K124" s="13">
        <v>0</v>
      </c>
      <c r="L124" s="13"/>
      <c r="M124" s="44">
        <f t="shared" si="3"/>
        <v>0.021354166666666622</v>
      </c>
    </row>
    <row r="125" spans="1:13" ht="21.75" customHeight="1">
      <c r="A125" s="10"/>
      <c r="B125" s="10"/>
      <c r="C125" s="9"/>
      <c r="D125" s="11"/>
      <c r="E125" s="19"/>
      <c r="F125" s="10"/>
      <c r="G125" s="10"/>
      <c r="H125" s="30" t="e">
        <f t="shared" si="2"/>
        <v>#N/A</v>
      </c>
      <c r="I125" s="13"/>
      <c r="J125" s="13">
        <v>0</v>
      </c>
      <c r="K125" s="13">
        <v>0</v>
      </c>
      <c r="L125" s="13"/>
      <c r="M125" s="44">
        <f t="shared" si="3"/>
        <v>0.021527777777777733</v>
      </c>
    </row>
    <row r="126" spans="1:13" ht="21.75" customHeight="1">
      <c r="A126" s="10"/>
      <c r="B126" s="10"/>
      <c r="C126" s="9"/>
      <c r="D126" s="11"/>
      <c r="E126" s="19"/>
      <c r="F126" s="10"/>
      <c r="G126" s="10"/>
      <c r="H126" s="30" t="e">
        <f t="shared" si="2"/>
        <v>#N/A</v>
      </c>
      <c r="I126" s="13"/>
      <c r="J126" s="13">
        <v>0</v>
      </c>
      <c r="K126" s="13">
        <v>0</v>
      </c>
      <c r="L126" s="13"/>
      <c r="M126" s="44">
        <f t="shared" si="3"/>
        <v>0.021701388888888843</v>
      </c>
    </row>
    <row r="127" spans="1:13" ht="21.75" customHeight="1">
      <c r="A127" s="10"/>
      <c r="B127" s="10"/>
      <c r="C127" s="9"/>
      <c r="D127" s="11"/>
      <c r="E127" s="19"/>
      <c r="F127" s="10"/>
      <c r="G127" s="10"/>
      <c r="H127" s="30" t="e">
        <f t="shared" si="2"/>
        <v>#N/A</v>
      </c>
      <c r="I127" s="13"/>
      <c r="J127" s="13">
        <v>0</v>
      </c>
      <c r="K127" s="13">
        <v>0</v>
      </c>
      <c r="L127" s="13"/>
      <c r="M127" s="44">
        <f t="shared" si="3"/>
        <v>0.021874999999999954</v>
      </c>
    </row>
    <row r="128" spans="1:13" ht="21.75" customHeight="1">
      <c r="A128" s="10"/>
      <c r="B128" s="10"/>
      <c r="C128" s="9"/>
      <c r="D128" s="11"/>
      <c r="E128" s="19"/>
      <c r="F128" s="10"/>
      <c r="G128" s="10"/>
      <c r="H128" s="30" t="e">
        <f t="shared" si="2"/>
        <v>#N/A</v>
      </c>
      <c r="I128" s="13"/>
      <c r="J128" s="13">
        <v>0</v>
      </c>
      <c r="K128" s="13">
        <v>0</v>
      </c>
      <c r="L128" s="13"/>
      <c r="M128" s="44">
        <f t="shared" si="3"/>
        <v>0.022048611111111064</v>
      </c>
    </row>
    <row r="129" spans="1:13" ht="21.75" customHeight="1">
      <c r="A129" s="10"/>
      <c r="B129" s="10"/>
      <c r="C129" s="9"/>
      <c r="D129" s="11"/>
      <c r="E129" s="19"/>
      <c r="F129" s="10"/>
      <c r="G129" s="10"/>
      <c r="H129" s="30" t="e">
        <f t="shared" si="2"/>
        <v>#N/A</v>
      </c>
      <c r="I129" s="13"/>
      <c r="J129" s="13">
        <v>0</v>
      </c>
      <c r="K129" s="13">
        <v>0</v>
      </c>
      <c r="L129" s="13"/>
      <c r="M129" s="44">
        <f t="shared" si="3"/>
        <v>0.022222222222222174</v>
      </c>
    </row>
    <row r="130" spans="1:13" ht="21.75" customHeight="1">
      <c r="A130" s="10"/>
      <c r="B130" s="10"/>
      <c r="C130" s="9"/>
      <c r="D130" s="11"/>
      <c r="E130" s="19"/>
      <c r="F130" s="10"/>
      <c r="G130" s="10"/>
      <c r="H130" s="30" t="e">
        <f aca="true" t="shared" si="4" ref="H130:H151">(INDEX($O$5:$O$26,MATCH(A130,$Q$5:$Q$26,0))+L130)</f>
        <v>#N/A</v>
      </c>
      <c r="I130" s="13"/>
      <c r="J130" s="13">
        <v>0</v>
      </c>
      <c r="K130" s="13">
        <v>0</v>
      </c>
      <c r="L130" s="13"/>
      <c r="M130" s="44">
        <f t="shared" si="3"/>
        <v>0.022395833333333285</v>
      </c>
    </row>
    <row r="131" spans="1:13" ht="21.75" customHeight="1">
      <c r="A131" s="10"/>
      <c r="B131" s="10"/>
      <c r="C131" s="9"/>
      <c r="D131" s="11"/>
      <c r="E131" s="19"/>
      <c r="F131" s="10"/>
      <c r="G131" s="10"/>
      <c r="H131" s="30" t="e">
        <f t="shared" si="4"/>
        <v>#N/A</v>
      </c>
      <c r="I131" s="13"/>
      <c r="J131" s="13">
        <v>0</v>
      </c>
      <c r="K131" s="13">
        <v>0</v>
      </c>
      <c r="L131" s="13"/>
      <c r="M131" s="44">
        <f t="shared" si="3"/>
        <v>0.022569444444444395</v>
      </c>
    </row>
    <row r="132" spans="1:13" ht="21.75" customHeight="1">
      <c r="A132" s="10"/>
      <c r="B132" s="10"/>
      <c r="C132" s="9"/>
      <c r="D132" s="11"/>
      <c r="E132" s="19"/>
      <c r="F132" s="10"/>
      <c r="G132" s="10"/>
      <c r="H132" s="30" t="e">
        <f t="shared" si="4"/>
        <v>#N/A</v>
      </c>
      <c r="I132" s="13"/>
      <c r="J132" s="13">
        <v>0</v>
      </c>
      <c r="K132" s="13">
        <v>0</v>
      </c>
      <c r="L132" s="13"/>
      <c r="M132" s="44">
        <f aca="true" t="shared" si="5" ref="M132:M151">IF(L132=0,"0:00:00",(M131+$U$28))</f>
        <v>0.022743055555555506</v>
      </c>
    </row>
    <row r="133" spans="1:13" ht="21.75" customHeight="1">
      <c r="A133" s="10"/>
      <c r="B133" s="10"/>
      <c r="C133" s="9"/>
      <c r="D133" s="11"/>
      <c r="E133" s="19"/>
      <c r="F133" s="10"/>
      <c r="G133" s="10"/>
      <c r="H133" s="30" t="e">
        <f t="shared" si="4"/>
        <v>#N/A</v>
      </c>
      <c r="I133" s="13"/>
      <c r="J133" s="13">
        <v>0</v>
      </c>
      <c r="K133" s="13">
        <v>0</v>
      </c>
      <c r="L133" s="13"/>
      <c r="M133" s="44">
        <f t="shared" si="5"/>
        <v>0.022916666666666616</v>
      </c>
    </row>
    <row r="134" spans="1:13" ht="21.75" customHeight="1">
      <c r="A134" s="10"/>
      <c r="B134" s="10"/>
      <c r="C134" s="9"/>
      <c r="D134" s="11"/>
      <c r="E134" s="19"/>
      <c r="F134" s="10"/>
      <c r="G134" s="10"/>
      <c r="H134" s="30" t="e">
        <f t="shared" si="4"/>
        <v>#N/A</v>
      </c>
      <c r="I134" s="13"/>
      <c r="J134" s="13">
        <v>0</v>
      </c>
      <c r="K134" s="13">
        <v>0</v>
      </c>
      <c r="L134" s="13"/>
      <c r="M134" s="44">
        <f t="shared" si="5"/>
        <v>0.023090277777777727</v>
      </c>
    </row>
    <row r="135" spans="1:13" ht="21.75" customHeight="1">
      <c r="A135" s="10"/>
      <c r="B135" s="10"/>
      <c r="C135" s="9"/>
      <c r="D135" s="11"/>
      <c r="E135" s="19"/>
      <c r="F135" s="10"/>
      <c r="G135" s="10"/>
      <c r="H135" s="30" t="e">
        <f t="shared" si="4"/>
        <v>#N/A</v>
      </c>
      <c r="I135" s="13"/>
      <c r="J135" s="13">
        <v>0</v>
      </c>
      <c r="K135" s="13">
        <v>0</v>
      </c>
      <c r="L135" s="13"/>
      <c r="M135" s="44">
        <f t="shared" si="5"/>
        <v>0.023263888888888837</v>
      </c>
    </row>
    <row r="136" spans="1:13" ht="21.75" customHeight="1">
      <c r="A136" s="10"/>
      <c r="B136" s="10"/>
      <c r="C136" s="9"/>
      <c r="D136" s="11"/>
      <c r="E136" s="19"/>
      <c r="F136" s="10"/>
      <c r="G136" s="10"/>
      <c r="H136" s="30" t="e">
        <f t="shared" si="4"/>
        <v>#N/A</v>
      </c>
      <c r="I136" s="13"/>
      <c r="J136" s="13">
        <v>0</v>
      </c>
      <c r="K136" s="13">
        <v>0</v>
      </c>
      <c r="L136" s="13"/>
      <c r="M136" s="44">
        <f t="shared" si="5"/>
        <v>0.023437499999999948</v>
      </c>
    </row>
    <row r="137" spans="1:13" ht="21.75" customHeight="1">
      <c r="A137" s="10"/>
      <c r="B137" s="10"/>
      <c r="C137" s="9"/>
      <c r="D137" s="11"/>
      <c r="E137" s="19"/>
      <c r="F137" s="10"/>
      <c r="G137" s="10"/>
      <c r="H137" s="30" t="e">
        <f t="shared" si="4"/>
        <v>#N/A</v>
      </c>
      <c r="I137" s="13"/>
      <c r="J137" s="13">
        <v>0</v>
      </c>
      <c r="K137" s="13">
        <v>0</v>
      </c>
      <c r="L137" s="13"/>
      <c r="M137" s="44">
        <f t="shared" si="5"/>
        <v>0.02361111111111106</v>
      </c>
    </row>
    <row r="138" spans="1:13" ht="21.75" customHeight="1">
      <c r="A138" s="10"/>
      <c r="B138" s="10"/>
      <c r="C138" s="9"/>
      <c r="D138" s="11"/>
      <c r="E138" s="19"/>
      <c r="F138" s="10"/>
      <c r="G138" s="10"/>
      <c r="H138" s="30" t="e">
        <f t="shared" si="4"/>
        <v>#N/A</v>
      </c>
      <c r="I138" s="13"/>
      <c r="J138" s="13">
        <v>0</v>
      </c>
      <c r="K138" s="13">
        <v>0</v>
      </c>
      <c r="L138" s="13"/>
      <c r="M138" s="44">
        <f t="shared" si="5"/>
        <v>0.02378472222222217</v>
      </c>
    </row>
    <row r="139" spans="1:13" ht="21.75" customHeight="1">
      <c r="A139" s="10"/>
      <c r="B139" s="10"/>
      <c r="C139" s="9"/>
      <c r="D139" s="11"/>
      <c r="E139" s="19"/>
      <c r="F139" s="10"/>
      <c r="G139" s="10"/>
      <c r="H139" s="30" t="e">
        <f t="shared" si="4"/>
        <v>#N/A</v>
      </c>
      <c r="I139" s="13"/>
      <c r="J139" s="13">
        <v>0</v>
      </c>
      <c r="K139" s="13">
        <v>0</v>
      </c>
      <c r="L139" s="13"/>
      <c r="M139" s="44">
        <f t="shared" si="5"/>
        <v>0.02395833333333328</v>
      </c>
    </row>
    <row r="140" spans="1:13" ht="21.75" customHeight="1">
      <c r="A140" s="10"/>
      <c r="B140" s="10"/>
      <c r="C140" s="9"/>
      <c r="D140" s="11"/>
      <c r="E140" s="19"/>
      <c r="F140" s="10"/>
      <c r="G140" s="10"/>
      <c r="H140" s="30" t="e">
        <f t="shared" si="4"/>
        <v>#N/A</v>
      </c>
      <c r="I140" s="13"/>
      <c r="J140" s="13">
        <v>0</v>
      </c>
      <c r="K140" s="13">
        <v>0</v>
      </c>
      <c r="L140" s="13"/>
      <c r="M140" s="44">
        <f t="shared" si="5"/>
        <v>0.02413194444444439</v>
      </c>
    </row>
    <row r="141" spans="1:13" ht="21.75" customHeight="1">
      <c r="A141" s="10"/>
      <c r="B141" s="10"/>
      <c r="C141" s="9"/>
      <c r="D141" s="11"/>
      <c r="E141" s="19"/>
      <c r="F141" s="10"/>
      <c r="G141" s="10"/>
      <c r="H141" s="30" t="e">
        <f t="shared" si="4"/>
        <v>#N/A</v>
      </c>
      <c r="I141" s="13"/>
      <c r="J141" s="13">
        <v>0</v>
      </c>
      <c r="K141" s="13">
        <v>0</v>
      </c>
      <c r="L141" s="13"/>
      <c r="M141" s="44">
        <f t="shared" si="5"/>
        <v>0.0243055555555555</v>
      </c>
    </row>
    <row r="142" spans="1:13" ht="21.75" customHeight="1">
      <c r="A142" s="10"/>
      <c r="B142" s="10"/>
      <c r="C142" s="9"/>
      <c r="D142" s="11"/>
      <c r="E142" s="19"/>
      <c r="F142" s="10"/>
      <c r="G142" s="10"/>
      <c r="H142" s="30" t="e">
        <f t="shared" si="4"/>
        <v>#N/A</v>
      </c>
      <c r="I142" s="13"/>
      <c r="J142" s="13">
        <v>0</v>
      </c>
      <c r="K142" s="13">
        <v>0</v>
      </c>
      <c r="L142" s="13"/>
      <c r="M142" s="44">
        <f t="shared" si="5"/>
        <v>0.02447916666666661</v>
      </c>
    </row>
    <row r="143" spans="1:13" ht="21.75" customHeight="1">
      <c r="A143" s="10"/>
      <c r="B143" s="10"/>
      <c r="C143" s="9"/>
      <c r="D143" s="11"/>
      <c r="E143" s="19"/>
      <c r="F143" s="10"/>
      <c r="G143" s="10"/>
      <c r="H143" s="30" t="e">
        <f t="shared" si="4"/>
        <v>#N/A</v>
      </c>
      <c r="I143" s="13"/>
      <c r="J143" s="13">
        <v>0</v>
      </c>
      <c r="K143" s="13">
        <v>0</v>
      </c>
      <c r="L143" s="13"/>
      <c r="M143" s="44">
        <f t="shared" si="5"/>
        <v>0.02465277777777772</v>
      </c>
    </row>
    <row r="144" spans="1:13" ht="21.75" customHeight="1">
      <c r="A144" s="10"/>
      <c r="B144" s="10"/>
      <c r="C144" s="9"/>
      <c r="D144" s="11"/>
      <c r="E144" s="19"/>
      <c r="F144" s="10"/>
      <c r="G144" s="10"/>
      <c r="H144" s="30" t="e">
        <f t="shared" si="4"/>
        <v>#N/A</v>
      </c>
      <c r="I144" s="13"/>
      <c r="J144" s="13">
        <v>0</v>
      </c>
      <c r="K144" s="13">
        <v>0</v>
      </c>
      <c r="L144" s="13"/>
      <c r="M144" s="44">
        <f t="shared" si="5"/>
        <v>0.024826388888888832</v>
      </c>
    </row>
    <row r="145" spans="1:13" ht="21.75" customHeight="1">
      <c r="A145" s="10"/>
      <c r="B145" s="10"/>
      <c r="C145" s="9"/>
      <c r="D145" s="11"/>
      <c r="E145" s="19"/>
      <c r="F145" s="10"/>
      <c r="G145" s="10"/>
      <c r="H145" s="30" t="e">
        <f t="shared" si="4"/>
        <v>#N/A</v>
      </c>
      <c r="I145" s="13"/>
      <c r="J145" s="13">
        <v>0</v>
      </c>
      <c r="K145" s="13">
        <v>0</v>
      </c>
      <c r="L145" s="13"/>
      <c r="M145" s="44">
        <f t="shared" si="5"/>
        <v>0.024999999999999942</v>
      </c>
    </row>
    <row r="146" spans="1:13" ht="21.75" customHeight="1">
      <c r="A146" s="10"/>
      <c r="B146" s="10"/>
      <c r="C146" s="9"/>
      <c r="D146" s="11"/>
      <c r="E146" s="19"/>
      <c r="F146" s="10"/>
      <c r="G146" s="10"/>
      <c r="H146" s="30" t="e">
        <f t="shared" si="4"/>
        <v>#N/A</v>
      </c>
      <c r="I146" s="13"/>
      <c r="J146" s="13">
        <v>0</v>
      </c>
      <c r="K146" s="13">
        <v>0</v>
      </c>
      <c r="L146" s="13"/>
      <c r="M146" s="44">
        <f t="shared" si="5"/>
        <v>0.025173611111111053</v>
      </c>
    </row>
    <row r="147" spans="1:13" ht="21.75" customHeight="1">
      <c r="A147" s="10"/>
      <c r="B147" s="10"/>
      <c r="C147" s="9"/>
      <c r="D147" s="11"/>
      <c r="E147" s="19"/>
      <c r="F147" s="10"/>
      <c r="G147" s="10"/>
      <c r="H147" s="30" t="e">
        <f t="shared" si="4"/>
        <v>#N/A</v>
      </c>
      <c r="I147" s="13"/>
      <c r="J147" s="13">
        <v>0</v>
      </c>
      <c r="K147" s="13">
        <v>0</v>
      </c>
      <c r="L147" s="13"/>
      <c r="M147" s="44">
        <f t="shared" si="5"/>
        <v>0.025347222222222163</v>
      </c>
    </row>
    <row r="148" spans="1:13" ht="21.75" customHeight="1">
      <c r="A148" s="10"/>
      <c r="B148" s="10"/>
      <c r="C148" s="9"/>
      <c r="D148" s="11"/>
      <c r="E148" s="19"/>
      <c r="F148" s="10"/>
      <c r="G148" s="10"/>
      <c r="H148" s="30" t="e">
        <f t="shared" si="4"/>
        <v>#N/A</v>
      </c>
      <c r="I148" s="13"/>
      <c r="J148" s="13">
        <v>0</v>
      </c>
      <c r="K148" s="13">
        <v>0</v>
      </c>
      <c r="L148" s="13"/>
      <c r="M148" s="44">
        <f t="shared" si="5"/>
        <v>0.025520833333333274</v>
      </c>
    </row>
    <row r="149" spans="1:13" ht="21.75" customHeight="1">
      <c r="A149" s="10"/>
      <c r="B149" s="10"/>
      <c r="C149" s="9"/>
      <c r="D149" s="11"/>
      <c r="E149" s="19"/>
      <c r="F149" s="10"/>
      <c r="G149" s="10"/>
      <c r="H149" s="30" t="e">
        <f t="shared" si="4"/>
        <v>#N/A</v>
      </c>
      <c r="I149" s="13"/>
      <c r="J149" s="13">
        <v>0</v>
      </c>
      <c r="K149" s="13">
        <v>0</v>
      </c>
      <c r="L149" s="13"/>
      <c r="M149" s="44">
        <f t="shared" si="5"/>
        <v>0.025694444444444384</v>
      </c>
    </row>
    <row r="150" spans="1:13" ht="21.75" customHeight="1">
      <c r="A150" s="10"/>
      <c r="B150" s="10"/>
      <c r="C150" s="9"/>
      <c r="D150" s="11"/>
      <c r="E150" s="19"/>
      <c r="F150" s="10"/>
      <c r="G150" s="10"/>
      <c r="H150" s="30" t="e">
        <f t="shared" si="4"/>
        <v>#N/A</v>
      </c>
      <c r="I150" s="13"/>
      <c r="J150" s="13">
        <v>0</v>
      </c>
      <c r="K150" s="13">
        <v>0</v>
      </c>
      <c r="L150" s="13"/>
      <c r="M150" s="44">
        <f t="shared" si="5"/>
        <v>0.025868055555555495</v>
      </c>
    </row>
    <row r="151" spans="1:13" ht="21.75" customHeight="1">
      <c r="A151" s="10"/>
      <c r="B151" s="10"/>
      <c r="C151" s="9"/>
      <c r="D151" s="11"/>
      <c r="E151" s="19"/>
      <c r="F151" s="10"/>
      <c r="G151" s="10"/>
      <c r="H151" s="30" t="e">
        <f t="shared" si="4"/>
        <v>#N/A</v>
      </c>
      <c r="I151" s="13"/>
      <c r="J151" s="13">
        <v>0</v>
      </c>
      <c r="K151" s="13">
        <v>0</v>
      </c>
      <c r="L151" s="13"/>
      <c r="M151" s="44">
        <f t="shared" si="5"/>
        <v>0.026041666666666605</v>
      </c>
    </row>
    <row r="154" ht="21.75" customHeight="1">
      <c r="A154" s="41"/>
    </row>
  </sheetData>
  <sheetProtection/>
  <mergeCells count="21">
    <mergeCell ref="T10:AA10"/>
    <mergeCell ref="T11:AA11"/>
    <mergeCell ref="T12:AA12"/>
    <mergeCell ref="T13:AA13"/>
    <mergeCell ref="T14:AA14"/>
    <mergeCell ref="O2:Q3"/>
    <mergeCell ref="T6:AA6"/>
    <mergeCell ref="T7:AA7"/>
    <mergeCell ref="T8:AA8"/>
    <mergeCell ref="T9:AA9"/>
    <mergeCell ref="T5:AA5"/>
    <mergeCell ref="T23:AA23"/>
    <mergeCell ref="T24:AA24"/>
    <mergeCell ref="T25:AA25"/>
    <mergeCell ref="T26:AA26"/>
    <mergeCell ref="T17:AA17"/>
    <mergeCell ref="T18:AA18"/>
    <mergeCell ref="T19:AA19"/>
    <mergeCell ref="T20:AA20"/>
    <mergeCell ref="T21:AA21"/>
    <mergeCell ref="T22:AA22"/>
  </mergeCells>
  <dataValidations count="1">
    <dataValidation type="list" allowBlank="1" showInputMessage="1" showErrorMessage="1" sqref="B152:B65536">
      <formula1>'Pursuit Export'!#REF!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workbookViewId="0" topLeftCell="A1">
      <selection activeCell="I16" sqref="I16"/>
    </sheetView>
  </sheetViews>
  <sheetFormatPr defaultColWidth="18.57421875" defaultRowHeight="21.75" customHeight="1"/>
  <cols>
    <col min="1" max="1" width="13.421875" style="0" customWidth="1"/>
    <col min="2" max="2" width="19.00390625" style="0" customWidth="1"/>
    <col min="3" max="3" width="2.8515625" style="0" customWidth="1"/>
    <col min="4" max="4" width="13.421875" style="0" customWidth="1"/>
    <col min="5" max="5" width="19.00390625" style="0" customWidth="1"/>
    <col min="6" max="6" width="2.8515625" style="0" customWidth="1"/>
    <col min="7" max="7" width="13.421875" style="0" customWidth="1"/>
    <col min="8" max="8" width="19.00390625" style="0" customWidth="1"/>
  </cols>
  <sheetData>
    <row r="1" spans="1:8" ht="21.75" customHeight="1">
      <c r="A1" s="4" t="s">
        <v>1</v>
      </c>
      <c r="B1" s="4" t="s">
        <v>4</v>
      </c>
      <c r="C1" s="8"/>
      <c r="D1" s="4" t="s">
        <v>1</v>
      </c>
      <c r="E1" s="4" t="s">
        <v>4</v>
      </c>
      <c r="F1" s="8"/>
      <c r="G1" s="4" t="s">
        <v>1</v>
      </c>
      <c r="H1" s="4" t="s">
        <v>4</v>
      </c>
    </row>
    <row r="2" spans="1:8" ht="21.75" customHeight="1">
      <c r="A2" s="6"/>
      <c r="B2" s="6"/>
      <c r="C2" s="8"/>
      <c r="D2" s="6"/>
      <c r="E2" s="6"/>
      <c r="F2" s="8"/>
      <c r="G2" s="6"/>
      <c r="H2" s="6"/>
    </row>
    <row r="3" spans="1:9" ht="21.75" customHeight="1">
      <c r="A3" s="6"/>
      <c r="B3" s="6"/>
      <c r="C3" s="8"/>
      <c r="D3" s="6"/>
      <c r="E3" s="6"/>
      <c r="F3" s="8"/>
      <c r="G3" s="6"/>
      <c r="H3" s="6"/>
      <c r="I3" s="20"/>
    </row>
    <row r="4" spans="1:8" ht="21.75" customHeight="1">
      <c r="A4" s="6"/>
      <c r="B4" s="6"/>
      <c r="C4" s="8"/>
      <c r="D4" s="6"/>
      <c r="E4" s="6"/>
      <c r="F4" s="8"/>
      <c r="G4" s="6"/>
      <c r="H4" s="6"/>
    </row>
    <row r="5" spans="1:8" ht="21.75" customHeight="1">
      <c r="A5" s="6"/>
      <c r="B5" s="6"/>
      <c r="C5" s="8"/>
      <c r="D5" s="6"/>
      <c r="E5" s="6"/>
      <c r="F5" s="8"/>
      <c r="G5" s="6"/>
      <c r="H5" s="6"/>
    </row>
    <row r="6" spans="1:8" ht="21.75" customHeight="1">
      <c r="A6" s="6"/>
      <c r="B6" s="6"/>
      <c r="C6" s="8"/>
      <c r="D6" s="6"/>
      <c r="E6" s="6"/>
      <c r="F6" s="8"/>
      <c r="G6" s="6"/>
      <c r="H6" s="6"/>
    </row>
    <row r="7" spans="1:8" ht="21.75" customHeight="1">
      <c r="A7" s="6"/>
      <c r="B7" s="6"/>
      <c r="C7" s="8"/>
      <c r="D7" s="6"/>
      <c r="E7" s="6"/>
      <c r="F7" s="8"/>
      <c r="G7" s="6"/>
      <c r="H7" s="6"/>
    </row>
    <row r="8" spans="1:8" ht="21.75" customHeight="1">
      <c r="A8" s="6"/>
      <c r="B8" s="6"/>
      <c r="C8" s="8"/>
      <c r="D8" s="6"/>
      <c r="E8" s="6"/>
      <c r="F8" s="8"/>
      <c r="G8" s="6"/>
      <c r="H8" s="6"/>
    </row>
    <row r="9" spans="1:8" ht="21.75" customHeight="1">
      <c r="A9" s="6"/>
      <c r="B9" s="6"/>
      <c r="C9" s="8"/>
      <c r="D9" s="6"/>
      <c r="E9" s="6"/>
      <c r="F9" s="8"/>
      <c r="G9" s="6"/>
      <c r="H9" s="6"/>
    </row>
    <row r="10" spans="1:8" ht="21.75" customHeight="1">
      <c r="A10" s="6"/>
      <c r="B10" s="6"/>
      <c r="C10" s="8"/>
      <c r="D10" s="6"/>
      <c r="E10" s="6"/>
      <c r="F10" s="8"/>
      <c r="G10" s="6"/>
      <c r="H10" s="6"/>
    </row>
    <row r="11" spans="1:8" ht="21.75" customHeight="1">
      <c r="A11" s="6"/>
      <c r="B11" s="6"/>
      <c r="C11" s="8"/>
      <c r="D11" s="6"/>
      <c r="E11" s="6"/>
      <c r="F11" s="8"/>
      <c r="G11" s="6"/>
      <c r="H11" s="6"/>
    </row>
    <row r="12" spans="1:8" ht="21.75" customHeight="1">
      <c r="A12" s="6"/>
      <c r="B12" s="6"/>
      <c r="C12" s="8"/>
      <c r="D12" s="6"/>
      <c r="E12" s="6"/>
      <c r="F12" s="8"/>
      <c r="G12" s="6"/>
      <c r="H12" s="6"/>
    </row>
    <row r="13" spans="1:8" ht="21.75" customHeight="1">
      <c r="A13" s="6"/>
      <c r="B13" s="6"/>
      <c r="C13" s="8"/>
      <c r="D13" s="6"/>
      <c r="E13" s="6"/>
      <c r="F13" s="8"/>
      <c r="G13" s="6"/>
      <c r="H13" s="6"/>
    </row>
    <row r="14" spans="1:8" ht="21.75" customHeight="1">
      <c r="A14" s="6"/>
      <c r="B14" s="6"/>
      <c r="C14" s="8"/>
      <c r="D14" s="6"/>
      <c r="E14" s="6"/>
      <c r="F14" s="8"/>
      <c r="G14" s="6"/>
      <c r="H14" s="6"/>
    </row>
    <row r="15" spans="1:8" ht="21.75" customHeight="1">
      <c r="A15" s="6"/>
      <c r="B15" s="6"/>
      <c r="C15" s="8"/>
      <c r="D15" s="6"/>
      <c r="E15" s="6"/>
      <c r="F15" s="8"/>
      <c r="G15" s="6"/>
      <c r="H15" s="6"/>
    </row>
    <row r="16" spans="1:8" ht="21.75" customHeight="1">
      <c r="A16" s="6"/>
      <c r="B16" s="6"/>
      <c r="C16" s="8"/>
      <c r="D16" s="6"/>
      <c r="E16" s="6"/>
      <c r="F16" s="8"/>
      <c r="G16" s="6"/>
      <c r="H16" s="6"/>
    </row>
    <row r="17" spans="1:8" ht="21.75" customHeight="1">
      <c r="A17" s="6"/>
      <c r="B17" s="6"/>
      <c r="C17" s="8"/>
      <c r="D17" s="6"/>
      <c r="E17" s="6"/>
      <c r="F17" s="8"/>
      <c r="G17" s="6"/>
      <c r="H17" s="6"/>
    </row>
    <row r="18" spans="1:8" ht="21.75" customHeight="1">
      <c r="A18" s="6"/>
      <c r="B18" s="6"/>
      <c r="C18" s="8"/>
      <c r="D18" s="6"/>
      <c r="E18" s="6"/>
      <c r="F18" s="8"/>
      <c r="G18" s="6"/>
      <c r="H18" s="6"/>
    </row>
    <row r="19" spans="1:8" ht="21.75" customHeight="1">
      <c r="A19" s="6"/>
      <c r="B19" s="6"/>
      <c r="C19" s="8"/>
      <c r="D19" s="6"/>
      <c r="E19" s="6"/>
      <c r="F19" s="8"/>
      <c r="G19" s="6"/>
      <c r="H19" s="6"/>
    </row>
    <row r="20" spans="1:8" ht="21.75" customHeight="1">
      <c r="A20" s="6"/>
      <c r="B20" s="6"/>
      <c r="C20" s="8"/>
      <c r="D20" s="6"/>
      <c r="E20" s="6"/>
      <c r="F20" s="8"/>
      <c r="G20" s="6"/>
      <c r="H20" s="6"/>
    </row>
    <row r="21" spans="1:8" ht="21.75" customHeight="1">
      <c r="A21" s="6"/>
      <c r="B21" s="6"/>
      <c r="C21" s="8"/>
      <c r="D21" s="6"/>
      <c r="E21" s="6"/>
      <c r="F21" s="8"/>
      <c r="G21" s="6"/>
      <c r="H21" s="6"/>
    </row>
    <row r="22" spans="1:8" ht="21.75" customHeight="1">
      <c r="A22" s="6"/>
      <c r="B22" s="6"/>
      <c r="C22" s="8"/>
      <c r="D22" s="6"/>
      <c r="E22" s="6"/>
      <c r="F22" s="8"/>
      <c r="G22" s="6"/>
      <c r="H22" s="6"/>
    </row>
    <row r="23" spans="1:8" ht="21.75" customHeight="1">
      <c r="A23" s="6"/>
      <c r="B23" s="6"/>
      <c r="C23" s="8"/>
      <c r="D23" s="6"/>
      <c r="E23" s="6"/>
      <c r="F23" s="8"/>
      <c r="G23" s="6"/>
      <c r="H23" s="6"/>
    </row>
    <row r="24" spans="1:8" ht="21.75" customHeight="1">
      <c r="A24" s="6"/>
      <c r="B24" s="6"/>
      <c r="C24" s="8"/>
      <c r="D24" s="6"/>
      <c r="E24" s="6"/>
      <c r="F24" s="8"/>
      <c r="G24" s="6"/>
      <c r="H24" s="6"/>
    </row>
    <row r="25" spans="1:8" ht="21.75" customHeight="1">
      <c r="A25" s="6"/>
      <c r="B25" s="6"/>
      <c r="C25" s="8"/>
      <c r="D25" s="6"/>
      <c r="E25" s="6"/>
      <c r="F25" s="8"/>
      <c r="G25" s="6"/>
      <c r="H25" s="6"/>
    </row>
    <row r="26" spans="1:8" ht="21.75" customHeight="1">
      <c r="A26" s="6"/>
      <c r="B26" s="6"/>
      <c r="C26" s="8"/>
      <c r="D26" s="6"/>
      <c r="E26" s="6"/>
      <c r="F26" s="8"/>
      <c r="G26" s="6"/>
      <c r="H26" s="6"/>
    </row>
    <row r="27" spans="1:8" ht="21.75" customHeight="1">
      <c r="A27" s="6"/>
      <c r="B27" s="6"/>
      <c r="C27" s="8"/>
      <c r="D27" s="6"/>
      <c r="E27" s="6"/>
      <c r="F27" s="8"/>
      <c r="G27" s="6"/>
      <c r="H27" s="6"/>
    </row>
    <row r="28" spans="1:8" ht="21.75" customHeight="1">
      <c r="A28" s="6"/>
      <c r="B28" s="6"/>
      <c r="C28" s="8"/>
      <c r="D28" s="6"/>
      <c r="E28" s="6"/>
      <c r="F28" s="8"/>
      <c r="G28" s="6"/>
      <c r="H28" s="6"/>
    </row>
    <row r="29" spans="1:8" ht="21.75" customHeight="1">
      <c r="A29" s="6"/>
      <c r="B29" s="6"/>
      <c r="C29" s="8"/>
      <c r="D29" s="6"/>
      <c r="E29" s="6"/>
      <c r="F29" s="8"/>
      <c r="G29" s="6"/>
      <c r="H29" s="6"/>
    </row>
    <row r="30" spans="1:8" ht="21.75" customHeight="1">
      <c r="A30" s="6"/>
      <c r="B30" s="6"/>
      <c r="C30" s="8"/>
      <c r="D30" s="6"/>
      <c r="E30" s="6"/>
      <c r="F30" s="8"/>
      <c r="G30" s="6"/>
      <c r="H30" s="6"/>
    </row>
    <row r="31" spans="1:8" ht="21.75" customHeight="1">
      <c r="A31" s="6"/>
      <c r="B31" s="6"/>
      <c r="C31" s="8"/>
      <c r="D31" s="6"/>
      <c r="E31" s="6"/>
      <c r="F31" s="8"/>
      <c r="G31" s="6"/>
      <c r="H31" s="6"/>
    </row>
    <row r="32" spans="1:8" ht="21.75" customHeight="1">
      <c r="A32" s="6"/>
      <c r="B32" s="6"/>
      <c r="C32" s="8"/>
      <c r="D32" s="6"/>
      <c r="E32" s="6"/>
      <c r="F32" s="8"/>
      <c r="G32" s="6"/>
      <c r="H32" s="6"/>
    </row>
  </sheetData>
  <sheetProtection sheet="1" objects="1" scenarios="1" selectLockedCells="1"/>
  <printOptions/>
  <pageMargins left="0.2" right="0.2" top="0.75" bottom="0.75" header="0.3" footer="0.3"/>
  <pageSetup horizontalDpi="600" verticalDpi="600" orientation="portrait" r:id="rId1"/>
  <headerFooter>
    <oddHeader>&amp;C&amp;"-,Bold Italic"TEST&amp;"-,Regular"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1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4.28125" style="92" customWidth="1"/>
    <col min="2" max="2" width="1.421875" style="96" customWidth="1"/>
    <col min="3" max="3" width="34.28125" style="92" customWidth="1"/>
    <col min="4" max="4" width="1.7109375" style="96" customWidth="1"/>
    <col min="5" max="5" width="34.28125" style="92" customWidth="1"/>
    <col min="6" max="16384" width="9.140625" style="92" customWidth="1"/>
  </cols>
  <sheetData>
    <row r="1" spans="1:5" ht="30" customHeight="1">
      <c r="A1" s="343"/>
      <c r="B1" s="343"/>
      <c r="C1" s="343"/>
      <c r="D1" s="343"/>
      <c r="E1" s="343"/>
    </row>
    <row r="2" spans="1:5" ht="73.5" customHeight="1">
      <c r="A2" s="93" t="s">
        <v>141</v>
      </c>
      <c r="B2" s="343"/>
      <c r="C2" s="93" t="s">
        <v>141</v>
      </c>
      <c r="D2" s="343"/>
      <c r="E2" s="93" t="s">
        <v>141</v>
      </c>
    </row>
    <row r="3" spans="1:5" ht="73.5" customHeight="1">
      <c r="A3" s="93" t="s">
        <v>141</v>
      </c>
      <c r="B3" s="343"/>
      <c r="C3" s="93" t="s">
        <v>141</v>
      </c>
      <c r="D3" s="343"/>
      <c r="E3" s="93" t="s">
        <v>141</v>
      </c>
    </row>
    <row r="4" spans="1:5" ht="73.5" customHeight="1">
      <c r="A4" s="93" t="s">
        <v>141</v>
      </c>
      <c r="B4" s="343"/>
      <c r="C4" s="93" t="s">
        <v>141</v>
      </c>
      <c r="D4" s="343"/>
      <c r="E4" s="93" t="s">
        <v>141</v>
      </c>
    </row>
    <row r="5" spans="1:5" ht="73.5" customHeight="1">
      <c r="A5" s="93" t="s">
        <v>141</v>
      </c>
      <c r="B5" s="343"/>
      <c r="C5" s="93" t="s">
        <v>141</v>
      </c>
      <c r="D5" s="343"/>
      <c r="E5" s="93" t="s">
        <v>141</v>
      </c>
    </row>
    <row r="6" spans="1:5" ht="73.5" customHeight="1">
      <c r="A6" s="93" t="s">
        <v>141</v>
      </c>
      <c r="B6" s="343"/>
      <c r="C6" s="93" t="s">
        <v>141</v>
      </c>
      <c r="D6" s="343"/>
      <c r="E6" s="93" t="s">
        <v>141</v>
      </c>
    </row>
    <row r="7" spans="1:5" ht="73.5" customHeight="1">
      <c r="A7" s="93" t="s">
        <v>141</v>
      </c>
      <c r="B7" s="343"/>
      <c r="C7" s="93" t="s">
        <v>141</v>
      </c>
      <c r="D7" s="343"/>
      <c r="E7" s="93" t="s">
        <v>141</v>
      </c>
    </row>
    <row r="8" spans="1:5" ht="73.5" customHeight="1">
      <c r="A8" s="93" t="s">
        <v>141</v>
      </c>
      <c r="B8" s="343"/>
      <c r="C8" s="93" t="s">
        <v>141</v>
      </c>
      <c r="D8" s="343"/>
      <c r="E8" s="93" t="s">
        <v>141</v>
      </c>
    </row>
    <row r="9" spans="1:5" ht="73.5" customHeight="1">
      <c r="A9" s="93" t="s">
        <v>141</v>
      </c>
      <c r="B9" s="343"/>
      <c r="C9" s="93" t="s">
        <v>141</v>
      </c>
      <c r="D9" s="343"/>
      <c r="E9" s="93" t="s">
        <v>141</v>
      </c>
    </row>
    <row r="10" spans="1:5" ht="73.5" customHeight="1">
      <c r="A10" s="93" t="s">
        <v>141</v>
      </c>
      <c r="B10" s="343"/>
      <c r="C10" s="93" t="s">
        <v>141</v>
      </c>
      <c r="D10" s="343"/>
      <c r="E10" s="93" t="s">
        <v>141</v>
      </c>
    </row>
    <row r="11" spans="1:5" ht="73.5" customHeight="1">
      <c r="A11" s="93" t="s">
        <v>141</v>
      </c>
      <c r="B11" s="343"/>
      <c r="C11" s="93" t="s">
        <v>141</v>
      </c>
      <c r="D11" s="343"/>
      <c r="E11" s="93" t="s">
        <v>141</v>
      </c>
    </row>
    <row r="12" spans="1:5" ht="12.75">
      <c r="A12" s="94"/>
      <c r="B12" s="95"/>
      <c r="C12" s="94"/>
      <c r="D12" s="95"/>
      <c r="E12" s="94"/>
    </row>
  </sheetData>
  <sheetProtection sheet="1" objects="1" scenarios="1" selectLockedCells="1"/>
  <mergeCells count="3">
    <mergeCell ref="A1:E1"/>
    <mergeCell ref="B2:B11"/>
    <mergeCell ref="D2:D11"/>
  </mergeCells>
  <printOptions/>
  <pageMargins left="0" right="0" top="0" bottom="0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C22"/>
  <sheetViews>
    <sheetView zoomScalePageLayoutView="0" workbookViewId="0" topLeftCell="A1">
      <selection activeCell="C1" sqref="C1"/>
    </sheetView>
  </sheetViews>
  <sheetFormatPr defaultColWidth="9.140625" defaultRowHeight="15"/>
  <cols>
    <col min="1" max="3" width="34.28125" style="76" customWidth="1"/>
    <col min="4" max="16384" width="9.140625" style="76" customWidth="1"/>
  </cols>
  <sheetData>
    <row r="1" spans="1:3" ht="18.75" customHeight="1">
      <c r="A1" s="325" t="str">
        <f>"Event:  "</f>
        <v>Event:  </v>
      </c>
      <c r="B1" s="325"/>
      <c r="C1" s="135" t="s">
        <v>183</v>
      </c>
    </row>
    <row r="2" spans="1:3" ht="3.75" customHeight="1" thickBot="1">
      <c r="A2" s="75"/>
      <c r="B2" s="75"/>
      <c r="C2" s="77"/>
    </row>
    <row r="3" spans="1:3" ht="38.25" customHeight="1">
      <c r="A3" s="115" t="s">
        <v>181</v>
      </c>
      <c r="B3" s="321"/>
      <c r="C3" s="323"/>
    </row>
    <row r="4" spans="1:3" ht="38.25" customHeight="1" thickBot="1">
      <c r="A4" s="116" t="s">
        <v>182</v>
      </c>
      <c r="B4" s="322"/>
      <c r="C4" s="324"/>
    </row>
    <row r="5" spans="1:3" ht="38.25" customHeight="1">
      <c r="A5" s="115" t="s">
        <v>181</v>
      </c>
      <c r="B5" s="321"/>
      <c r="C5" s="323"/>
    </row>
    <row r="6" spans="1:3" ht="38.25" customHeight="1" thickBot="1">
      <c r="A6" s="116" t="s">
        <v>182</v>
      </c>
      <c r="B6" s="322"/>
      <c r="C6" s="324"/>
    </row>
    <row r="7" spans="1:3" ht="38.25" customHeight="1">
      <c r="A7" s="115" t="s">
        <v>181</v>
      </c>
      <c r="B7" s="321"/>
      <c r="C7" s="323"/>
    </row>
    <row r="8" spans="1:3" ht="38.25" customHeight="1" thickBot="1">
      <c r="A8" s="116" t="s">
        <v>182</v>
      </c>
      <c r="B8" s="322"/>
      <c r="C8" s="324"/>
    </row>
    <row r="9" spans="1:3" ht="38.25" customHeight="1">
      <c r="A9" s="115" t="s">
        <v>181</v>
      </c>
      <c r="B9" s="321"/>
      <c r="C9" s="323"/>
    </row>
    <row r="10" spans="1:3" ht="38.25" customHeight="1" thickBot="1">
      <c r="A10" s="116" t="s">
        <v>182</v>
      </c>
      <c r="B10" s="322"/>
      <c r="C10" s="324"/>
    </row>
    <row r="11" spans="1:3" ht="38.25" customHeight="1">
      <c r="A11" s="115" t="s">
        <v>181</v>
      </c>
      <c r="B11" s="321"/>
      <c r="C11" s="323"/>
    </row>
    <row r="12" spans="1:3" ht="38.25" customHeight="1" thickBot="1">
      <c r="A12" s="116" t="s">
        <v>182</v>
      </c>
      <c r="B12" s="322"/>
      <c r="C12" s="324"/>
    </row>
    <row r="13" spans="1:3" ht="38.25" customHeight="1">
      <c r="A13" s="115" t="s">
        <v>181</v>
      </c>
      <c r="B13" s="321"/>
      <c r="C13" s="323"/>
    </row>
    <row r="14" spans="1:3" ht="38.25" customHeight="1" thickBot="1">
      <c r="A14" s="116" t="s">
        <v>182</v>
      </c>
      <c r="B14" s="322"/>
      <c r="C14" s="324"/>
    </row>
    <row r="15" spans="1:3" ht="38.25" customHeight="1">
      <c r="A15" s="115" t="s">
        <v>181</v>
      </c>
      <c r="B15" s="321"/>
      <c r="C15" s="323"/>
    </row>
    <row r="16" spans="1:3" ht="38.25" customHeight="1" thickBot="1">
      <c r="A16" s="116" t="s">
        <v>182</v>
      </c>
      <c r="B16" s="322"/>
      <c r="C16" s="324"/>
    </row>
    <row r="17" spans="1:3" ht="38.25" customHeight="1">
      <c r="A17" s="115" t="s">
        <v>181</v>
      </c>
      <c r="B17" s="321"/>
      <c r="C17" s="323"/>
    </row>
    <row r="18" spans="1:3" ht="38.25" customHeight="1" thickBot="1">
      <c r="A18" s="116" t="s">
        <v>182</v>
      </c>
      <c r="B18" s="322"/>
      <c r="C18" s="324"/>
    </row>
    <row r="19" spans="1:3" ht="38.25" customHeight="1">
      <c r="A19" s="115" t="s">
        <v>181</v>
      </c>
      <c r="B19" s="321"/>
      <c r="C19" s="323"/>
    </row>
    <row r="20" spans="1:3" ht="38.25" customHeight="1" thickBot="1">
      <c r="A20" s="116" t="s">
        <v>182</v>
      </c>
      <c r="B20" s="322"/>
      <c r="C20" s="324"/>
    </row>
    <row r="21" spans="1:3" ht="38.25" customHeight="1">
      <c r="A21" s="115" t="s">
        <v>181</v>
      </c>
      <c r="B21" s="321"/>
      <c r="C21" s="323"/>
    </row>
    <row r="22" spans="1:3" ht="38.25" customHeight="1" thickBot="1">
      <c r="A22" s="116" t="s">
        <v>182</v>
      </c>
      <c r="B22" s="322"/>
      <c r="C22" s="324"/>
    </row>
  </sheetData>
  <sheetProtection sheet="1" objects="1" selectLockedCells="1"/>
  <mergeCells count="21">
    <mergeCell ref="B21:B22"/>
    <mergeCell ref="C21:C22"/>
    <mergeCell ref="B15:B16"/>
    <mergeCell ref="C15:C16"/>
    <mergeCell ref="B17:B18"/>
    <mergeCell ref="C17:C18"/>
    <mergeCell ref="B19:B20"/>
    <mergeCell ref="C19:C20"/>
    <mergeCell ref="B3:B4"/>
    <mergeCell ref="C3:C4"/>
    <mergeCell ref="B5:B6"/>
    <mergeCell ref="C5:C6"/>
    <mergeCell ref="B7:B8"/>
    <mergeCell ref="A1:B1"/>
    <mergeCell ref="C7:C8"/>
    <mergeCell ref="C9:C10"/>
    <mergeCell ref="B11:B12"/>
    <mergeCell ref="C11:C12"/>
    <mergeCell ref="B13:B14"/>
    <mergeCell ref="C13:C14"/>
    <mergeCell ref="B9:B10"/>
  </mergeCells>
  <printOptions/>
  <pageMargins left="0.2" right="0" top="0.2" bottom="0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C1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3" width="34.28125" style="76" customWidth="1"/>
    <col min="4" max="16384" width="9.140625" style="76" customWidth="1"/>
  </cols>
  <sheetData>
    <row r="1" spans="1:3" ht="15" customHeight="1">
      <c r="A1" s="325" t="str">
        <f>"Event:  "</f>
        <v>Event:  </v>
      </c>
      <c r="B1" s="325"/>
      <c r="C1" s="135" t="s">
        <v>112</v>
      </c>
    </row>
    <row r="2" spans="1:3" ht="3.75" customHeight="1" thickBot="1">
      <c r="A2" s="75"/>
      <c r="B2" s="75"/>
      <c r="C2" s="77"/>
    </row>
    <row r="3" spans="1:3" ht="36" customHeight="1">
      <c r="A3" s="113" t="s">
        <v>179</v>
      </c>
      <c r="B3" s="113" t="s">
        <v>179</v>
      </c>
      <c r="C3" s="113" t="s">
        <v>179</v>
      </c>
    </row>
    <row r="4" spans="1:3" ht="36" customHeight="1">
      <c r="A4" s="114" t="s">
        <v>180</v>
      </c>
      <c r="B4" s="114" t="s">
        <v>180</v>
      </c>
      <c r="C4" s="114" t="s">
        <v>180</v>
      </c>
    </row>
    <row r="5" spans="1:3" ht="76.5" customHeight="1">
      <c r="A5" s="111"/>
      <c r="B5" s="111"/>
      <c r="C5" s="111"/>
    </row>
    <row r="6" spans="1:3" ht="76.5" customHeight="1">
      <c r="A6" s="111"/>
      <c r="B6" s="111"/>
      <c r="C6" s="111"/>
    </row>
    <row r="7" spans="1:3" ht="75.75" customHeight="1">
      <c r="A7" s="111"/>
      <c r="B7" s="111"/>
      <c r="C7" s="111"/>
    </row>
    <row r="8" spans="1:3" ht="76.5" customHeight="1" thickBot="1">
      <c r="A8" s="112"/>
      <c r="B8" s="112"/>
      <c r="C8" s="112"/>
    </row>
    <row r="9" spans="1:3" ht="36" customHeight="1">
      <c r="A9" s="113" t="s">
        <v>179</v>
      </c>
      <c r="B9" s="113" t="s">
        <v>179</v>
      </c>
      <c r="C9" s="113" t="s">
        <v>179</v>
      </c>
    </row>
    <row r="10" spans="1:3" ht="36" customHeight="1">
      <c r="A10" s="114" t="s">
        <v>180</v>
      </c>
      <c r="B10" s="114" t="s">
        <v>180</v>
      </c>
      <c r="C10" s="114" t="s">
        <v>180</v>
      </c>
    </row>
    <row r="11" spans="1:3" ht="76.5" customHeight="1">
      <c r="A11" s="111"/>
      <c r="B11" s="111"/>
      <c r="C11" s="111"/>
    </row>
    <row r="12" spans="1:3" ht="76.5" customHeight="1">
      <c r="A12" s="111"/>
      <c r="B12" s="111"/>
      <c r="C12" s="111"/>
    </row>
    <row r="13" spans="1:3" ht="76.5" customHeight="1">
      <c r="A13" s="111"/>
      <c r="B13" s="111"/>
      <c r="C13" s="111"/>
    </row>
    <row r="14" spans="1:3" ht="76.5" customHeight="1" thickBot="1">
      <c r="A14" s="112"/>
      <c r="B14" s="112"/>
      <c r="C14" s="112"/>
    </row>
  </sheetData>
  <sheetProtection sheet="1" objects="1" scenarios="1" selectLockedCells="1"/>
  <mergeCells count="1">
    <mergeCell ref="A1:B1"/>
  </mergeCells>
  <printOptions/>
  <pageMargins left="0.25" right="0" top="0.25" bottom="0.25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I32"/>
  <sheetViews>
    <sheetView zoomScalePageLayoutView="0" workbookViewId="0" topLeftCell="A1">
      <selection activeCell="A1" sqref="A1:I2"/>
    </sheetView>
  </sheetViews>
  <sheetFormatPr defaultColWidth="9.140625" defaultRowHeight="21.75" customHeight="1"/>
  <cols>
    <col min="1" max="8" width="9.140625" style="78" customWidth="1"/>
    <col min="9" max="9" width="17.421875" style="78" customWidth="1"/>
    <col min="10" max="16384" width="9.140625" style="78" customWidth="1"/>
  </cols>
  <sheetData>
    <row r="1" spans="1:9" ht="21.75" customHeight="1">
      <c r="A1" s="344" t="s">
        <v>113</v>
      </c>
      <c r="B1" s="344"/>
      <c r="C1" s="344"/>
      <c r="D1" s="344"/>
      <c r="E1" s="344"/>
      <c r="F1" s="344"/>
      <c r="G1" s="344"/>
      <c r="H1" s="344"/>
      <c r="I1" s="344"/>
    </row>
    <row r="2" spans="1:9" ht="21.75" customHeight="1">
      <c r="A2" s="344"/>
      <c r="B2" s="344"/>
      <c r="C2" s="344"/>
      <c r="D2" s="344"/>
      <c r="E2" s="344"/>
      <c r="F2" s="344"/>
      <c r="G2" s="344"/>
      <c r="H2" s="344"/>
      <c r="I2" s="344"/>
    </row>
    <row r="4" spans="1:9" ht="21.75" customHeight="1">
      <c r="A4" s="79" t="s">
        <v>114</v>
      </c>
      <c r="B4" s="345"/>
      <c r="C4" s="345"/>
      <c r="D4" s="345"/>
      <c r="E4" s="345"/>
      <c r="F4" s="346" t="s">
        <v>115</v>
      </c>
      <c r="G4" s="346"/>
      <c r="H4" s="345"/>
      <c r="I4" s="345"/>
    </row>
    <row r="5" ht="12" customHeight="1"/>
    <row r="6" spans="1:9" ht="21.75" customHeight="1">
      <c r="A6" s="80" t="s">
        <v>116</v>
      </c>
      <c r="B6" s="347" t="s">
        <v>117</v>
      </c>
      <c r="C6" s="347"/>
      <c r="D6" s="347"/>
      <c r="E6" s="347"/>
      <c r="F6" s="347" t="s">
        <v>118</v>
      </c>
      <c r="G6" s="347"/>
      <c r="H6" s="347" t="s">
        <v>9</v>
      </c>
      <c r="I6" s="347"/>
    </row>
    <row r="7" spans="1:9" ht="21.75" customHeight="1">
      <c r="A7" s="81" t="s">
        <v>13</v>
      </c>
      <c r="B7" s="348"/>
      <c r="C7" s="348"/>
      <c r="D7" s="348"/>
      <c r="E7" s="348"/>
      <c r="F7" s="348"/>
      <c r="G7" s="348"/>
      <c r="H7" s="348"/>
      <c r="I7" s="348"/>
    </row>
    <row r="8" spans="1:9" ht="21.75" customHeight="1">
      <c r="A8" s="81" t="s">
        <v>14</v>
      </c>
      <c r="B8" s="348"/>
      <c r="C8" s="348"/>
      <c r="D8" s="348"/>
      <c r="E8" s="348"/>
      <c r="F8" s="348"/>
      <c r="G8" s="348"/>
      <c r="H8" s="348"/>
      <c r="I8" s="348"/>
    </row>
    <row r="9" spans="1:9" ht="21.75" customHeight="1">
      <c r="A9" s="81" t="s">
        <v>15</v>
      </c>
      <c r="B9" s="348"/>
      <c r="C9" s="348"/>
      <c r="D9" s="348"/>
      <c r="E9" s="348"/>
      <c r="F9" s="348"/>
      <c r="G9" s="348"/>
      <c r="H9" s="348"/>
      <c r="I9" s="348"/>
    </row>
    <row r="10" spans="1:9" ht="21.75" customHeight="1">
      <c r="A10" s="81" t="s">
        <v>16</v>
      </c>
      <c r="B10" s="348"/>
      <c r="C10" s="348"/>
      <c r="D10" s="348"/>
      <c r="E10" s="348"/>
      <c r="F10" s="348"/>
      <c r="G10" s="348"/>
      <c r="H10" s="348"/>
      <c r="I10" s="348"/>
    </row>
    <row r="11" spans="1:9" ht="21.75" customHeight="1">
      <c r="A11" s="81" t="s">
        <v>17</v>
      </c>
      <c r="B11" s="348"/>
      <c r="C11" s="348"/>
      <c r="D11" s="348"/>
      <c r="E11" s="348"/>
      <c r="F11" s="348"/>
      <c r="G11" s="348"/>
      <c r="H11" s="348"/>
      <c r="I11" s="348"/>
    </row>
    <row r="12" spans="1:9" ht="21.75" customHeight="1">
      <c r="A12" s="81" t="s">
        <v>18</v>
      </c>
      <c r="B12" s="348"/>
      <c r="C12" s="348"/>
      <c r="D12" s="348"/>
      <c r="E12" s="348"/>
      <c r="F12" s="348"/>
      <c r="G12" s="348"/>
      <c r="H12" s="348"/>
      <c r="I12" s="348"/>
    </row>
    <row r="13" spans="1:9" ht="21.75" customHeight="1">
      <c r="A13" s="81" t="s">
        <v>19</v>
      </c>
      <c r="B13" s="348"/>
      <c r="C13" s="348"/>
      <c r="D13" s="348"/>
      <c r="E13" s="348"/>
      <c r="F13" s="348"/>
      <c r="G13" s="348"/>
      <c r="H13" s="348"/>
      <c r="I13" s="348"/>
    </row>
    <row r="14" spans="1:9" ht="21.75" customHeight="1">
      <c r="A14" s="81" t="s">
        <v>20</v>
      </c>
      <c r="B14" s="348"/>
      <c r="C14" s="348"/>
      <c r="D14" s="348"/>
      <c r="E14" s="348"/>
      <c r="F14" s="348"/>
      <c r="G14" s="348"/>
      <c r="H14" s="348"/>
      <c r="I14" s="348"/>
    </row>
    <row r="15" spans="1:9" ht="21.75" customHeight="1">
      <c r="A15" s="81" t="s">
        <v>21</v>
      </c>
      <c r="B15" s="348"/>
      <c r="C15" s="348"/>
      <c r="D15" s="348"/>
      <c r="E15" s="348"/>
      <c r="F15" s="348"/>
      <c r="G15" s="348"/>
      <c r="H15" s="348"/>
      <c r="I15" s="348"/>
    </row>
    <row r="16" spans="1:9" ht="21.75" customHeight="1">
      <c r="A16" s="81" t="s">
        <v>22</v>
      </c>
      <c r="B16" s="348"/>
      <c r="C16" s="348"/>
      <c r="D16" s="348"/>
      <c r="E16" s="348"/>
      <c r="F16" s="348"/>
      <c r="G16" s="348"/>
      <c r="H16" s="348"/>
      <c r="I16" s="348"/>
    </row>
    <row r="17" spans="1:9" ht="21.75" customHeight="1">
      <c r="A17" s="81" t="s">
        <v>23</v>
      </c>
      <c r="B17" s="348"/>
      <c r="C17" s="348"/>
      <c r="D17" s="348"/>
      <c r="E17" s="348"/>
      <c r="F17" s="348"/>
      <c r="G17" s="348"/>
      <c r="H17" s="348"/>
      <c r="I17" s="348"/>
    </row>
    <row r="18" spans="1:9" ht="21.75" customHeight="1">
      <c r="A18" s="81" t="s">
        <v>24</v>
      </c>
      <c r="B18" s="348"/>
      <c r="C18" s="348"/>
      <c r="D18" s="348"/>
      <c r="E18" s="348"/>
      <c r="F18" s="348"/>
      <c r="G18" s="348"/>
      <c r="H18" s="348"/>
      <c r="I18" s="348"/>
    </row>
    <row r="19" spans="1:9" ht="21.75" customHeight="1">
      <c r="A19" s="81" t="s">
        <v>10</v>
      </c>
      <c r="B19" s="348"/>
      <c r="C19" s="348"/>
      <c r="D19" s="348"/>
      <c r="E19" s="348"/>
      <c r="F19" s="348"/>
      <c r="G19" s="348"/>
      <c r="H19" s="348"/>
      <c r="I19" s="348"/>
    </row>
    <row r="20" spans="1:9" ht="21.75" customHeight="1">
      <c r="A20" s="81" t="s">
        <v>36</v>
      </c>
      <c r="B20" s="348"/>
      <c r="C20" s="348"/>
      <c r="D20" s="348"/>
      <c r="E20" s="348"/>
      <c r="F20" s="348"/>
      <c r="G20" s="348"/>
      <c r="H20" s="348"/>
      <c r="I20" s="348"/>
    </row>
    <row r="21" spans="1:9" ht="21.75" customHeight="1">
      <c r="A21" s="81" t="s">
        <v>25</v>
      </c>
      <c r="B21" s="348"/>
      <c r="C21" s="348"/>
      <c r="D21" s="348"/>
      <c r="E21" s="348"/>
      <c r="F21" s="348"/>
      <c r="G21" s="348"/>
      <c r="H21" s="348"/>
      <c r="I21" s="348"/>
    </row>
    <row r="22" spans="1:9" ht="21.75" customHeight="1">
      <c r="A22" s="81" t="s">
        <v>6</v>
      </c>
      <c r="B22" s="348"/>
      <c r="C22" s="348"/>
      <c r="D22" s="348"/>
      <c r="E22" s="348"/>
      <c r="F22" s="348"/>
      <c r="G22" s="348"/>
      <c r="H22" s="348"/>
      <c r="I22" s="348"/>
    </row>
    <row r="23" spans="1:9" ht="21.75" customHeight="1">
      <c r="A23" s="81" t="s">
        <v>37</v>
      </c>
      <c r="B23" s="348"/>
      <c r="C23" s="348"/>
      <c r="D23" s="348"/>
      <c r="E23" s="348"/>
      <c r="F23" s="348"/>
      <c r="G23" s="348"/>
      <c r="H23" s="348"/>
      <c r="I23" s="348"/>
    </row>
    <row r="24" spans="1:9" ht="21.75" customHeight="1">
      <c r="A24" s="81" t="s">
        <v>38</v>
      </c>
      <c r="B24" s="348"/>
      <c r="C24" s="348"/>
      <c r="D24" s="348"/>
      <c r="E24" s="348"/>
      <c r="F24" s="348"/>
      <c r="G24" s="348"/>
      <c r="H24" s="348"/>
      <c r="I24" s="348"/>
    </row>
    <row r="25" spans="1:9" ht="21.75" customHeight="1">
      <c r="A25" s="81" t="s">
        <v>7</v>
      </c>
      <c r="B25" s="348"/>
      <c r="C25" s="348"/>
      <c r="D25" s="348"/>
      <c r="E25" s="348"/>
      <c r="F25" s="348"/>
      <c r="G25" s="348"/>
      <c r="H25" s="348"/>
      <c r="I25" s="348"/>
    </row>
    <row r="26" spans="1:9" ht="21.75" customHeight="1">
      <c r="A26" s="81" t="s">
        <v>8</v>
      </c>
      <c r="B26" s="348"/>
      <c r="C26" s="348"/>
      <c r="D26" s="348"/>
      <c r="E26" s="348"/>
      <c r="F26" s="348"/>
      <c r="G26" s="348"/>
      <c r="H26" s="348"/>
      <c r="I26" s="348"/>
    </row>
    <row r="27" spans="1:9" ht="21.75" customHeight="1">
      <c r="A27" s="81" t="s">
        <v>63</v>
      </c>
      <c r="B27" s="348"/>
      <c r="C27" s="348"/>
      <c r="D27" s="348"/>
      <c r="E27" s="348"/>
      <c r="F27" s="348"/>
      <c r="G27" s="348"/>
      <c r="H27" s="348"/>
      <c r="I27" s="348"/>
    </row>
    <row r="28" spans="1:9" ht="21.75" customHeight="1">
      <c r="A28" s="81" t="s">
        <v>64</v>
      </c>
      <c r="B28" s="348"/>
      <c r="C28" s="348"/>
      <c r="D28" s="348"/>
      <c r="E28" s="348"/>
      <c r="F28" s="348"/>
      <c r="G28" s="348"/>
      <c r="H28" s="348"/>
      <c r="I28" s="348"/>
    </row>
    <row r="29" spans="1:9" ht="21.75" customHeight="1">
      <c r="A29" s="81" t="s">
        <v>119</v>
      </c>
      <c r="B29" s="348"/>
      <c r="C29" s="348"/>
      <c r="D29" s="348"/>
      <c r="E29" s="348"/>
      <c r="F29" s="348"/>
      <c r="G29" s="348"/>
      <c r="H29" s="348"/>
      <c r="I29" s="348"/>
    </row>
    <row r="30" spans="1:9" ht="21.75" customHeight="1">
      <c r="A30" s="81" t="s">
        <v>120</v>
      </c>
      <c r="B30" s="348"/>
      <c r="C30" s="348"/>
      <c r="D30" s="348"/>
      <c r="E30" s="348"/>
      <c r="F30" s="348"/>
      <c r="G30" s="348"/>
      <c r="H30" s="348"/>
      <c r="I30" s="348"/>
    </row>
    <row r="31" spans="1:9" ht="21.75" customHeight="1">
      <c r="A31" s="81" t="s">
        <v>121</v>
      </c>
      <c r="B31" s="348"/>
      <c r="C31" s="348"/>
      <c r="D31" s="348"/>
      <c r="E31" s="348"/>
      <c r="F31" s="348"/>
      <c r="G31" s="348"/>
      <c r="H31" s="348"/>
      <c r="I31" s="348"/>
    </row>
    <row r="32" spans="1:9" ht="21.75" customHeight="1">
      <c r="A32" s="81" t="s">
        <v>122</v>
      </c>
      <c r="B32" s="348"/>
      <c r="C32" s="348"/>
      <c r="D32" s="348"/>
      <c r="E32" s="348"/>
      <c r="F32" s="348"/>
      <c r="G32" s="348"/>
      <c r="H32" s="348"/>
      <c r="I32" s="348"/>
    </row>
  </sheetData>
  <sheetProtection sheet="1" objects="1" scenarios="1" selectLockedCells="1"/>
  <mergeCells count="85"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B7:E7"/>
    <mergeCell ref="F7:G7"/>
    <mergeCell ref="H7:I7"/>
    <mergeCell ref="B8:E8"/>
    <mergeCell ref="F8:G8"/>
    <mergeCell ref="H8:I8"/>
    <mergeCell ref="A1:I2"/>
    <mergeCell ref="B4:E4"/>
    <mergeCell ref="F4:G4"/>
    <mergeCell ref="H4:I4"/>
    <mergeCell ref="B6:E6"/>
    <mergeCell ref="F6:G6"/>
    <mergeCell ref="H6:I6"/>
  </mergeCells>
  <printOptions/>
  <pageMargins left="0.5" right="0.5" top="1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7"/>
  <sheetViews>
    <sheetView zoomScalePageLayoutView="0" workbookViewId="0" topLeftCell="A1">
      <selection activeCell="A1" sqref="A1:I1"/>
    </sheetView>
  </sheetViews>
  <sheetFormatPr defaultColWidth="9.140625" defaultRowHeight="18" customHeight="1"/>
  <cols>
    <col min="1" max="1" width="11.28125" style="78" customWidth="1"/>
    <col min="2" max="5" width="9.140625" style="78" customWidth="1"/>
    <col min="6" max="6" width="6.8515625" style="78" customWidth="1"/>
    <col min="7" max="8" width="9.140625" style="78" customWidth="1"/>
    <col min="9" max="9" width="17.57421875" style="78" customWidth="1"/>
    <col min="10" max="16384" width="9.140625" style="78" customWidth="1"/>
  </cols>
  <sheetData>
    <row r="1" spans="1:9" ht="18" customHeight="1">
      <c r="A1" s="349" t="s">
        <v>123</v>
      </c>
      <c r="B1" s="349"/>
      <c r="C1" s="349"/>
      <c r="D1" s="349"/>
      <c r="E1" s="349"/>
      <c r="F1" s="349"/>
      <c r="G1" s="349"/>
      <c r="H1" s="349"/>
      <c r="I1" s="349"/>
    </row>
    <row r="2" ht="18" customHeight="1">
      <c r="A2" s="82" t="s">
        <v>124</v>
      </c>
    </row>
    <row r="3" ht="18" customHeight="1">
      <c r="A3" s="82" t="s">
        <v>125</v>
      </c>
    </row>
    <row r="4" ht="18" customHeight="1">
      <c r="A4" s="82" t="s">
        <v>126</v>
      </c>
    </row>
    <row r="5" ht="18" customHeight="1">
      <c r="A5" s="82" t="s">
        <v>127</v>
      </c>
    </row>
    <row r="6" ht="18" customHeight="1">
      <c r="A6" s="82" t="s">
        <v>128</v>
      </c>
    </row>
    <row r="7" ht="18" customHeight="1">
      <c r="A7" s="82" t="s">
        <v>129</v>
      </c>
    </row>
    <row r="8" ht="18" customHeight="1">
      <c r="A8" s="82" t="s">
        <v>130</v>
      </c>
    </row>
    <row r="9" ht="18" customHeight="1">
      <c r="A9" s="82" t="s">
        <v>131</v>
      </c>
    </row>
    <row r="10" spans="3:8" ht="18" customHeight="1">
      <c r="C10" s="83">
        <v>1</v>
      </c>
      <c r="E10" s="84">
        <v>2</v>
      </c>
      <c r="G10" s="350">
        <v>5</v>
      </c>
      <c r="H10" s="350"/>
    </row>
    <row r="11" spans="3:8" ht="18" customHeight="1">
      <c r="C11" s="85">
        <v>3</v>
      </c>
      <c r="E11" s="84" t="s">
        <v>132</v>
      </c>
      <c r="G11" s="350"/>
      <c r="H11" s="350"/>
    </row>
    <row r="12" spans="3:8" ht="18" customHeight="1">
      <c r="C12" s="86" t="s">
        <v>133</v>
      </c>
      <c r="D12" s="87" t="s">
        <v>133</v>
      </c>
      <c r="F12" s="88">
        <v>2</v>
      </c>
      <c r="G12" s="351">
        <v>8</v>
      </c>
      <c r="H12" s="351"/>
    </row>
    <row r="13" spans="4:8" ht="18" customHeight="1">
      <c r="D13" s="89"/>
      <c r="G13" s="351">
        <v>7</v>
      </c>
      <c r="H13" s="351"/>
    </row>
    <row r="14" spans="1:9" ht="18" customHeight="1">
      <c r="A14" s="90" t="s">
        <v>134</v>
      </c>
      <c r="B14" s="90"/>
      <c r="C14" s="90"/>
      <c r="D14" s="90"/>
      <c r="E14" s="90"/>
      <c r="F14" s="90"/>
      <c r="G14" s="90"/>
      <c r="H14" s="90"/>
      <c r="I14" s="90"/>
    </row>
    <row r="15" spans="1:9" ht="18" customHeight="1">
      <c r="A15" s="90" t="s">
        <v>135</v>
      </c>
      <c r="B15" s="90"/>
      <c r="C15" s="90"/>
      <c r="D15" s="90"/>
      <c r="E15" s="90"/>
      <c r="F15" s="90"/>
      <c r="G15" s="90"/>
      <c r="H15" s="90"/>
      <c r="I15" s="90"/>
    </row>
    <row r="16" spans="1:9" ht="18" customHeight="1">
      <c r="A16" s="90" t="s">
        <v>136</v>
      </c>
      <c r="B16" s="90"/>
      <c r="C16" s="90"/>
      <c r="D16" s="90"/>
      <c r="E16" s="90"/>
      <c r="F16" s="90"/>
      <c r="G16" s="90"/>
      <c r="H16" s="90"/>
      <c r="I16" s="90"/>
    </row>
    <row r="17" spans="1:9" ht="18" customHeight="1">
      <c r="A17" s="90" t="s">
        <v>137</v>
      </c>
      <c r="B17" s="90"/>
      <c r="C17" s="90"/>
      <c r="D17" s="90"/>
      <c r="E17" s="90"/>
      <c r="F17" s="90"/>
      <c r="G17" s="90"/>
      <c r="H17" s="90"/>
      <c r="I17" s="90"/>
    </row>
    <row r="18" spans="1:9" ht="18" customHeight="1">
      <c r="A18" s="352" t="s">
        <v>138</v>
      </c>
      <c r="B18" s="352"/>
      <c r="C18" s="352"/>
      <c r="D18" s="352"/>
      <c r="E18" s="352"/>
      <c r="F18" s="352"/>
      <c r="G18" s="352"/>
      <c r="H18" s="352"/>
      <c r="I18" s="352"/>
    </row>
    <row r="19" spans="1:9" ht="18" customHeight="1">
      <c r="A19" s="353"/>
      <c r="B19" s="353"/>
      <c r="C19" s="353"/>
      <c r="D19" s="353"/>
      <c r="E19" s="353"/>
      <c r="F19" s="353"/>
      <c r="G19" s="353"/>
      <c r="H19" s="353"/>
      <c r="I19" s="353"/>
    </row>
    <row r="20" spans="1:9" ht="18" customHeight="1">
      <c r="A20" s="349" t="s">
        <v>123</v>
      </c>
      <c r="B20" s="349"/>
      <c r="C20" s="349"/>
      <c r="D20" s="349"/>
      <c r="E20" s="349"/>
      <c r="F20" s="349"/>
      <c r="G20" s="349"/>
      <c r="H20" s="349"/>
      <c r="I20" s="349"/>
    </row>
    <row r="21" ht="18" customHeight="1">
      <c r="A21" s="82" t="s">
        <v>124</v>
      </c>
    </row>
    <row r="22" ht="18" customHeight="1">
      <c r="A22" s="82" t="s">
        <v>125</v>
      </c>
    </row>
    <row r="23" ht="18" customHeight="1">
      <c r="A23" s="82" t="s">
        <v>126</v>
      </c>
    </row>
    <row r="24" ht="18" customHeight="1">
      <c r="A24" s="82" t="s">
        <v>127</v>
      </c>
    </row>
    <row r="25" ht="18" customHeight="1">
      <c r="A25" s="82" t="s">
        <v>128</v>
      </c>
    </row>
    <row r="26" ht="18" customHeight="1">
      <c r="A26" s="82" t="s">
        <v>129</v>
      </c>
    </row>
    <row r="27" ht="18" customHeight="1">
      <c r="A27" s="82" t="s">
        <v>130</v>
      </c>
    </row>
    <row r="28" ht="18" customHeight="1">
      <c r="A28" s="82" t="s">
        <v>131</v>
      </c>
    </row>
    <row r="29" spans="3:8" ht="18" customHeight="1">
      <c r="C29" s="83">
        <v>1</v>
      </c>
      <c r="E29" s="84">
        <v>2</v>
      </c>
      <c r="G29" s="350">
        <v>5</v>
      </c>
      <c r="H29" s="350"/>
    </row>
    <row r="30" spans="3:8" ht="18" customHeight="1">
      <c r="C30" s="85">
        <v>3</v>
      </c>
      <c r="E30" s="84" t="s">
        <v>139</v>
      </c>
      <c r="G30" s="350"/>
      <c r="H30" s="350"/>
    </row>
    <row r="31" spans="3:8" ht="18" customHeight="1">
      <c r="C31" s="86" t="s">
        <v>133</v>
      </c>
      <c r="D31" s="87" t="s">
        <v>140</v>
      </c>
      <c r="F31" s="88">
        <v>2</v>
      </c>
      <c r="G31" s="351">
        <v>8</v>
      </c>
      <c r="H31" s="351"/>
    </row>
    <row r="32" spans="4:8" ht="18" customHeight="1">
      <c r="D32" s="89"/>
      <c r="G32" s="351">
        <v>7</v>
      </c>
      <c r="H32" s="351"/>
    </row>
    <row r="33" spans="1:9" ht="18" customHeight="1">
      <c r="A33" s="90" t="s">
        <v>134</v>
      </c>
      <c r="B33" s="90"/>
      <c r="C33" s="90"/>
      <c r="D33" s="90"/>
      <c r="E33" s="90"/>
      <c r="F33" s="90"/>
      <c r="G33" s="90"/>
      <c r="H33" s="90"/>
      <c r="I33" s="90"/>
    </row>
    <row r="34" spans="1:9" ht="18" customHeight="1">
      <c r="A34" s="90" t="s">
        <v>135</v>
      </c>
      <c r="B34" s="90"/>
      <c r="C34" s="90"/>
      <c r="D34" s="90"/>
      <c r="E34" s="90"/>
      <c r="F34" s="90"/>
      <c r="G34" s="90"/>
      <c r="H34" s="90"/>
      <c r="I34" s="90"/>
    </row>
    <row r="35" spans="1:9" ht="18" customHeight="1">
      <c r="A35" s="90" t="s">
        <v>136</v>
      </c>
      <c r="B35" s="90"/>
      <c r="C35" s="90"/>
      <c r="D35" s="90"/>
      <c r="E35" s="90"/>
      <c r="F35" s="90"/>
      <c r="G35" s="90"/>
      <c r="H35" s="90"/>
      <c r="I35" s="90"/>
    </row>
    <row r="36" spans="1:9" ht="18" customHeight="1">
      <c r="A36" s="90" t="s">
        <v>137</v>
      </c>
      <c r="B36" s="90"/>
      <c r="C36" s="90"/>
      <c r="D36" s="90"/>
      <c r="E36" s="90"/>
      <c r="F36" s="90"/>
      <c r="G36" s="90"/>
      <c r="H36" s="90"/>
      <c r="I36" s="90"/>
    </row>
    <row r="37" spans="1:9" ht="18" customHeight="1">
      <c r="A37" s="352" t="s">
        <v>138</v>
      </c>
      <c r="B37" s="352"/>
      <c r="C37" s="352"/>
      <c r="D37" s="352"/>
      <c r="E37" s="352"/>
      <c r="F37" s="352"/>
      <c r="G37" s="352"/>
      <c r="H37" s="352"/>
      <c r="I37" s="352"/>
    </row>
  </sheetData>
  <sheetProtection sheet="1" objects="1" selectLockedCells="1"/>
  <mergeCells count="11">
    <mergeCell ref="A19:I19"/>
    <mergeCell ref="A20:I20"/>
    <mergeCell ref="G29:H30"/>
    <mergeCell ref="G31:H31"/>
    <mergeCell ref="G32:H32"/>
    <mergeCell ref="A37:I37"/>
    <mergeCell ref="A1:I1"/>
    <mergeCell ref="G10:H11"/>
    <mergeCell ref="G12:H12"/>
    <mergeCell ref="G13:H13"/>
    <mergeCell ref="A18:I18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54"/>
  <sheetViews>
    <sheetView workbookViewId="0" topLeftCell="A1">
      <selection activeCell="V33" sqref="V33"/>
    </sheetView>
  </sheetViews>
  <sheetFormatPr defaultColWidth="9.140625" defaultRowHeight="21.75" customHeight="1"/>
  <cols>
    <col min="1" max="1" width="12.00390625" style="33" customWidth="1"/>
    <col min="2" max="2" width="9.140625" style="33" hidden="1" customWidth="1"/>
    <col min="3" max="3" width="6.140625" style="14" hidden="1" customWidth="1"/>
    <col min="4" max="4" width="6.57421875" style="42" hidden="1" customWidth="1"/>
    <col min="5" max="5" width="26.28125" style="43" customWidth="1"/>
    <col min="6" max="6" width="13.140625" style="33" customWidth="1"/>
    <col min="7" max="7" width="7.57421875" style="33" customWidth="1"/>
    <col min="8" max="8" width="10.7109375" style="44" customWidth="1"/>
    <col min="9" max="9" width="11.7109375" style="44" customWidth="1"/>
    <col min="10" max="10" width="12.7109375" style="44" customWidth="1"/>
    <col min="11" max="11" width="10.7109375" style="44" hidden="1" customWidth="1"/>
    <col min="12" max="12" width="10.7109375" style="44" customWidth="1"/>
    <col min="13" max="13" width="4.7109375" style="33" customWidth="1"/>
    <col min="14" max="15" width="4.7109375" style="33" hidden="1" customWidth="1"/>
    <col min="16" max="17" width="4.7109375" style="33" customWidth="1"/>
    <col min="18" max="18" width="23.7109375" style="26" customWidth="1"/>
    <col min="19" max="19" width="5.8515625" style="26" customWidth="1"/>
    <col min="20" max="20" width="11.28125" style="26" customWidth="1"/>
    <col min="21" max="21" width="27.57421875" style="33" customWidth="1"/>
    <col min="22" max="22" width="12.421875" style="26" customWidth="1"/>
    <col min="23" max="23" width="9.140625" style="33" customWidth="1"/>
    <col min="24" max="24" width="26.57421875" style="26" customWidth="1"/>
    <col min="25" max="25" width="11.7109375" style="26" customWidth="1"/>
    <col min="26" max="16384" width="9.140625" style="26" customWidth="1"/>
  </cols>
  <sheetData>
    <row r="1" spans="1:25" s="14" customFormat="1" ht="43.5" customHeight="1" thickBot="1">
      <c r="A1" s="49" t="s">
        <v>26</v>
      </c>
      <c r="B1" s="49" t="s">
        <v>210</v>
      </c>
      <c r="C1" s="50" t="s">
        <v>79</v>
      </c>
      <c r="D1" s="51" t="s">
        <v>1</v>
      </c>
      <c r="E1" s="51" t="s">
        <v>117</v>
      </c>
      <c r="F1" s="49" t="s">
        <v>142</v>
      </c>
      <c r="G1" s="49" t="s">
        <v>87</v>
      </c>
      <c r="H1" s="52" t="s">
        <v>3</v>
      </c>
      <c r="I1" s="52" t="s">
        <v>4</v>
      </c>
      <c r="J1" s="52" t="s">
        <v>5</v>
      </c>
      <c r="K1" s="53" t="s">
        <v>81</v>
      </c>
      <c r="L1" s="53" t="s">
        <v>80</v>
      </c>
      <c r="M1" s="50" t="s">
        <v>6</v>
      </c>
      <c r="N1" s="154" t="s">
        <v>6</v>
      </c>
      <c r="O1" s="154" t="s">
        <v>7</v>
      </c>
      <c r="P1" s="50" t="s">
        <v>7</v>
      </c>
      <c r="Q1" s="50" t="s">
        <v>8</v>
      </c>
      <c r="R1" s="49" t="s">
        <v>9</v>
      </c>
      <c r="T1" s="25" t="s">
        <v>78</v>
      </c>
      <c r="U1" s="45">
        <v>0.4166666666666667</v>
      </c>
      <c r="V1" s="25" t="s">
        <v>77</v>
      </c>
      <c r="W1" s="45">
        <v>0.00034722222222222224</v>
      </c>
      <c r="X1" s="26"/>
      <c r="Y1" s="26"/>
    </row>
    <row r="2" spans="1:26" ht="21.75" customHeight="1" thickBot="1">
      <c r="A2" s="10"/>
      <c r="B2" s="10" t="e">
        <f>INDEX($T$15:$T$36,MATCH(A2,$V$15:$V$36,0))</f>
        <v>#N/A</v>
      </c>
      <c r="C2" s="9"/>
      <c r="D2" s="11"/>
      <c r="E2" s="19"/>
      <c r="F2" s="10"/>
      <c r="G2" s="10"/>
      <c r="H2" s="13"/>
      <c r="I2" s="13"/>
      <c r="J2" s="30">
        <f aca="true" t="shared" si="0" ref="J2:J33">I2-H2</f>
        <v>0</v>
      </c>
      <c r="K2" s="30">
        <f aca="true" t="shared" si="1" ref="K2:K33">J2+TIME(0,0,(Q2*$V$39))</f>
        <v>0</v>
      </c>
      <c r="M2" s="10"/>
      <c r="N2" s="10"/>
      <c r="O2" s="10"/>
      <c r="P2" s="10"/>
      <c r="Q2" s="27">
        <f aca="true" t="shared" si="2" ref="Q2:Q33">M2+N2+O2+P2</f>
        <v>0</v>
      </c>
      <c r="R2" s="12"/>
      <c r="T2" s="31"/>
      <c r="U2" s="32"/>
      <c r="V2" s="31"/>
      <c r="W2" s="32"/>
      <c r="Z2" s="14"/>
    </row>
    <row r="3" spans="1:26" ht="21.75" customHeight="1">
      <c r="A3" s="10"/>
      <c r="B3" s="10" t="e">
        <f>INDEX($T$15:$T$36,MATCH(A3,$V$15:$V$36,0))</f>
        <v>#N/A</v>
      </c>
      <c r="C3" s="9"/>
      <c r="D3" s="11"/>
      <c r="E3" s="19"/>
      <c r="F3" s="10"/>
      <c r="G3" s="10"/>
      <c r="H3" s="13"/>
      <c r="I3" s="13"/>
      <c r="J3" s="30">
        <f t="shared" si="0"/>
        <v>0</v>
      </c>
      <c r="K3" s="30">
        <f t="shared" si="1"/>
        <v>0</v>
      </c>
      <c r="L3" s="13"/>
      <c r="M3" s="10"/>
      <c r="N3" s="10"/>
      <c r="O3" s="10"/>
      <c r="P3" s="10"/>
      <c r="Q3" s="27">
        <f t="shared" si="2"/>
        <v>0</v>
      </c>
      <c r="R3" s="12"/>
      <c r="T3" s="243" t="s">
        <v>82</v>
      </c>
      <c r="U3" s="244"/>
      <c r="V3" s="245" t="s">
        <v>222</v>
      </c>
      <c r="W3" s="245"/>
      <c r="X3" s="246"/>
      <c r="Z3" s="14"/>
    </row>
    <row r="4" spans="1:26" ht="21.75" customHeight="1">
      <c r="A4" s="10"/>
      <c r="B4" s="10" t="e">
        <f>INDEX($T$15:$T$36,MATCH(A4,$V$15:$V$36,0))</f>
        <v>#N/A</v>
      </c>
      <c r="C4" s="9"/>
      <c r="D4" s="11"/>
      <c r="E4" s="19"/>
      <c r="F4" s="10"/>
      <c r="G4" s="10"/>
      <c r="H4" s="13"/>
      <c r="I4" s="13"/>
      <c r="J4" s="30">
        <f t="shared" si="0"/>
        <v>0</v>
      </c>
      <c r="K4" s="30">
        <f t="shared" si="1"/>
        <v>0</v>
      </c>
      <c r="M4" s="10"/>
      <c r="N4" s="10"/>
      <c r="O4" s="10"/>
      <c r="P4" s="10"/>
      <c r="Q4" s="27">
        <f t="shared" si="2"/>
        <v>0</v>
      </c>
      <c r="R4" s="12"/>
      <c r="T4" s="247" t="s">
        <v>83</v>
      </c>
      <c r="U4" s="248"/>
      <c r="V4" s="249" t="s">
        <v>234</v>
      </c>
      <c r="W4" s="249"/>
      <c r="X4" s="250"/>
      <c r="Z4" s="14"/>
    </row>
    <row r="5" spans="1:24" ht="21.75" customHeight="1" thickBot="1">
      <c r="A5" s="10"/>
      <c r="B5" s="10" t="e">
        <f>INDEX($T$15:$T$36,MATCH(A5,$V$15:$V$36,0))</f>
        <v>#N/A</v>
      </c>
      <c r="C5" s="9"/>
      <c r="D5" s="11"/>
      <c r="E5" s="19"/>
      <c r="F5" s="10"/>
      <c r="G5" s="10"/>
      <c r="H5" s="13"/>
      <c r="I5" s="13"/>
      <c r="J5" s="30">
        <f t="shared" si="0"/>
        <v>0</v>
      </c>
      <c r="K5" s="30">
        <f t="shared" si="1"/>
        <v>0</v>
      </c>
      <c r="L5" s="13"/>
      <c r="M5" s="10"/>
      <c r="N5" s="10"/>
      <c r="O5" s="10"/>
      <c r="P5" s="10"/>
      <c r="Q5" s="27">
        <f t="shared" si="2"/>
        <v>0</v>
      </c>
      <c r="R5" s="12"/>
      <c r="T5" s="251" t="s">
        <v>84</v>
      </c>
      <c r="U5" s="252"/>
      <c r="V5" s="253" t="s">
        <v>85</v>
      </c>
      <c r="W5" s="253"/>
      <c r="X5" s="254"/>
    </row>
    <row r="6" spans="1:18" ht="21.75" customHeight="1">
      <c r="A6" s="10"/>
      <c r="B6" s="10" t="e">
        <f aca="true" t="shared" si="3" ref="B6:B66">INDEX($T$15:$T$36,MATCH(A6,$V$15:$V$36,0))</f>
        <v>#N/A</v>
      </c>
      <c r="C6" s="9"/>
      <c r="D6" s="11"/>
      <c r="E6" s="19"/>
      <c r="F6" s="10"/>
      <c r="G6" s="10"/>
      <c r="H6" s="13"/>
      <c r="I6" s="13"/>
      <c r="J6" s="30">
        <f t="shared" si="0"/>
        <v>0</v>
      </c>
      <c r="K6" s="30">
        <f t="shared" si="1"/>
        <v>0</v>
      </c>
      <c r="L6" s="13"/>
      <c r="M6" s="10"/>
      <c r="N6" s="10"/>
      <c r="O6" s="10"/>
      <c r="P6" s="10"/>
      <c r="Q6" s="27">
        <f t="shared" si="2"/>
        <v>0</v>
      </c>
      <c r="R6" s="12"/>
    </row>
    <row r="7" spans="1:18" ht="21.75" customHeight="1">
      <c r="A7" s="10"/>
      <c r="B7" s="10" t="e">
        <f t="shared" si="3"/>
        <v>#N/A</v>
      </c>
      <c r="C7" s="9"/>
      <c r="D7" s="11"/>
      <c r="E7" s="19"/>
      <c r="F7" s="10"/>
      <c r="G7" s="10"/>
      <c r="H7" s="13"/>
      <c r="I7" s="13"/>
      <c r="J7" s="30">
        <f t="shared" si="0"/>
        <v>0</v>
      </c>
      <c r="K7" s="30">
        <f t="shared" si="1"/>
        <v>0</v>
      </c>
      <c r="L7" s="13"/>
      <c r="M7" s="10"/>
      <c r="N7" s="10"/>
      <c r="O7" s="10"/>
      <c r="P7" s="10"/>
      <c r="Q7" s="27">
        <f t="shared" si="2"/>
        <v>0</v>
      </c>
      <c r="R7" s="12"/>
    </row>
    <row r="8" spans="1:18" ht="21.75" customHeight="1">
      <c r="A8" s="10"/>
      <c r="B8" s="10" t="e">
        <f t="shared" si="3"/>
        <v>#N/A</v>
      </c>
      <c r="C8" s="9"/>
      <c r="D8" s="11"/>
      <c r="E8" s="19"/>
      <c r="F8" s="10"/>
      <c r="G8" s="10"/>
      <c r="H8" s="13"/>
      <c r="I8" s="13"/>
      <c r="J8" s="30">
        <f t="shared" si="0"/>
        <v>0</v>
      </c>
      <c r="K8" s="30">
        <f t="shared" si="1"/>
        <v>0</v>
      </c>
      <c r="L8" s="13"/>
      <c r="M8" s="10"/>
      <c r="N8" s="10"/>
      <c r="O8" s="10"/>
      <c r="P8" s="10"/>
      <c r="Q8" s="27">
        <f t="shared" si="2"/>
        <v>0</v>
      </c>
      <c r="R8" s="12"/>
    </row>
    <row r="9" spans="1:18" ht="21.75" customHeight="1">
      <c r="A9" s="10"/>
      <c r="B9" s="10" t="e">
        <f t="shared" si="3"/>
        <v>#N/A</v>
      </c>
      <c r="C9" s="9"/>
      <c r="D9" s="11"/>
      <c r="E9" s="19"/>
      <c r="F9" s="10"/>
      <c r="G9" s="10"/>
      <c r="H9" s="13"/>
      <c r="I9" s="13"/>
      <c r="J9" s="30">
        <f t="shared" si="0"/>
        <v>0</v>
      </c>
      <c r="K9" s="30">
        <f t="shared" si="1"/>
        <v>0</v>
      </c>
      <c r="L9" s="13"/>
      <c r="M9" s="10"/>
      <c r="N9" s="10"/>
      <c r="O9" s="10"/>
      <c r="P9" s="10"/>
      <c r="Q9" s="27">
        <f t="shared" si="2"/>
        <v>0</v>
      </c>
      <c r="R9" s="12"/>
    </row>
    <row r="10" spans="1:18" ht="21.75" customHeight="1">
      <c r="A10" s="10"/>
      <c r="B10" s="10" t="e">
        <f t="shared" si="3"/>
        <v>#N/A</v>
      </c>
      <c r="C10" s="9"/>
      <c r="D10" s="11"/>
      <c r="E10" s="19"/>
      <c r="F10" s="10"/>
      <c r="G10" s="10"/>
      <c r="H10" s="13"/>
      <c r="I10" s="13"/>
      <c r="J10" s="30">
        <f t="shared" si="0"/>
        <v>0</v>
      </c>
      <c r="K10" s="30">
        <f t="shared" si="1"/>
        <v>0</v>
      </c>
      <c r="L10" s="13"/>
      <c r="M10" s="10"/>
      <c r="N10" s="10"/>
      <c r="O10" s="10"/>
      <c r="P10" s="10"/>
      <c r="Q10" s="27">
        <f t="shared" si="2"/>
        <v>0</v>
      </c>
      <c r="R10" s="12"/>
    </row>
    <row r="11" spans="1:18" ht="21.75" customHeight="1" thickBot="1">
      <c r="A11" s="10"/>
      <c r="B11" s="10" t="e">
        <f t="shared" si="3"/>
        <v>#N/A</v>
      </c>
      <c r="C11" s="9"/>
      <c r="D11" s="11"/>
      <c r="E11" s="19"/>
      <c r="F11" s="10"/>
      <c r="G11" s="10"/>
      <c r="H11" s="13"/>
      <c r="I11" s="13"/>
      <c r="J11" s="30">
        <f t="shared" si="0"/>
        <v>0</v>
      </c>
      <c r="K11" s="30">
        <f t="shared" si="1"/>
        <v>0</v>
      </c>
      <c r="L11" s="13"/>
      <c r="M11" s="10"/>
      <c r="N11" s="10"/>
      <c r="O11" s="10"/>
      <c r="P11" s="10"/>
      <c r="Q11" s="27">
        <f t="shared" si="2"/>
        <v>0</v>
      </c>
      <c r="R11" s="12"/>
    </row>
    <row r="12" spans="1:23" ht="21.75" customHeight="1">
      <c r="A12" s="10"/>
      <c r="B12" s="10" t="e">
        <f t="shared" si="3"/>
        <v>#N/A</v>
      </c>
      <c r="C12" s="9"/>
      <c r="D12" s="11"/>
      <c r="E12" s="19"/>
      <c r="F12" s="10"/>
      <c r="G12" s="10"/>
      <c r="H12" s="13"/>
      <c r="I12" s="13"/>
      <c r="J12" s="30">
        <f t="shared" si="0"/>
        <v>0</v>
      </c>
      <c r="K12" s="30">
        <f t="shared" si="1"/>
        <v>0</v>
      </c>
      <c r="L12" s="13"/>
      <c r="M12" s="10"/>
      <c r="N12" s="10"/>
      <c r="O12" s="10"/>
      <c r="P12" s="10"/>
      <c r="Q12" s="27">
        <f t="shared" si="2"/>
        <v>0</v>
      </c>
      <c r="R12" s="12"/>
      <c r="T12" s="231" t="s">
        <v>219</v>
      </c>
      <c r="U12" s="232"/>
      <c r="V12" s="233"/>
      <c r="W12" s="237" t="s">
        <v>94</v>
      </c>
    </row>
    <row r="13" spans="1:23" ht="21.75" customHeight="1">
      <c r="A13" s="10"/>
      <c r="B13" s="10" t="e">
        <f t="shared" si="3"/>
        <v>#N/A</v>
      </c>
      <c r="C13" s="9"/>
      <c r="D13" s="11"/>
      <c r="E13" s="19"/>
      <c r="F13" s="10"/>
      <c r="G13" s="10"/>
      <c r="H13" s="13"/>
      <c r="I13" s="13"/>
      <c r="J13" s="30">
        <f t="shared" si="0"/>
        <v>0</v>
      </c>
      <c r="K13" s="30">
        <f t="shared" si="1"/>
        <v>0</v>
      </c>
      <c r="L13" s="13"/>
      <c r="M13" s="10"/>
      <c r="N13" s="10"/>
      <c r="O13" s="10"/>
      <c r="P13" s="10"/>
      <c r="Q13" s="27">
        <f t="shared" si="2"/>
        <v>0</v>
      </c>
      <c r="R13" s="12"/>
      <c r="T13" s="234"/>
      <c r="U13" s="235"/>
      <c r="V13" s="236"/>
      <c r="W13" s="238"/>
    </row>
    <row r="14" spans="1:23" ht="21.75" customHeight="1" thickBot="1">
      <c r="A14" s="10"/>
      <c r="B14" s="10" t="e">
        <f t="shared" si="3"/>
        <v>#N/A</v>
      </c>
      <c r="C14" s="9"/>
      <c r="D14" s="11"/>
      <c r="E14" s="19"/>
      <c r="F14" s="10"/>
      <c r="G14" s="10"/>
      <c r="H14" s="13"/>
      <c r="I14" s="13"/>
      <c r="J14" s="30">
        <f t="shared" si="0"/>
        <v>0</v>
      </c>
      <c r="K14" s="30">
        <f t="shared" si="1"/>
        <v>0</v>
      </c>
      <c r="L14" s="13"/>
      <c r="M14" s="10"/>
      <c r="N14" s="10"/>
      <c r="O14" s="10"/>
      <c r="P14" s="10"/>
      <c r="Q14" s="27">
        <f t="shared" si="2"/>
        <v>0</v>
      </c>
      <c r="R14" s="12"/>
      <c r="T14" s="148" t="s">
        <v>210</v>
      </c>
      <c r="U14" s="149" t="s">
        <v>207</v>
      </c>
      <c r="V14" s="150" t="s">
        <v>26</v>
      </c>
      <c r="W14" s="239"/>
    </row>
    <row r="15" spans="1:23" ht="21.75" customHeight="1">
      <c r="A15" s="10"/>
      <c r="B15" s="10" t="e">
        <f t="shared" si="3"/>
        <v>#N/A</v>
      </c>
      <c r="C15" s="9"/>
      <c r="D15" s="11"/>
      <c r="E15" s="19"/>
      <c r="F15" s="10"/>
      <c r="G15" s="10"/>
      <c r="H15" s="13"/>
      <c r="I15" s="13"/>
      <c r="J15" s="30">
        <f t="shared" si="0"/>
        <v>0</v>
      </c>
      <c r="K15" s="30">
        <f t="shared" si="1"/>
        <v>0</v>
      </c>
      <c r="L15" s="13"/>
      <c r="M15" s="10"/>
      <c r="N15" s="10"/>
      <c r="O15" s="10"/>
      <c r="P15" s="10"/>
      <c r="Q15" s="27">
        <f t="shared" si="2"/>
        <v>0</v>
      </c>
      <c r="R15" s="12"/>
      <c r="T15" s="145">
        <v>1</v>
      </c>
      <c r="U15" s="146" t="s">
        <v>184</v>
      </c>
      <c r="V15" s="147" t="s">
        <v>96</v>
      </c>
      <c r="W15" s="151">
        <f aca="true" t="shared" si="4" ref="W15:W36">COUNTIF($B$2:$B$151,T15)</f>
        <v>0</v>
      </c>
    </row>
    <row r="16" spans="1:23" ht="21.75" customHeight="1">
      <c r="A16" s="10"/>
      <c r="B16" s="10" t="e">
        <f t="shared" si="3"/>
        <v>#N/A</v>
      </c>
      <c r="C16" s="9"/>
      <c r="D16" s="11"/>
      <c r="E16" s="19"/>
      <c r="F16" s="10"/>
      <c r="G16" s="10"/>
      <c r="H16" s="13"/>
      <c r="I16" s="13"/>
      <c r="J16" s="30">
        <f t="shared" si="0"/>
        <v>0</v>
      </c>
      <c r="K16" s="30">
        <f t="shared" si="1"/>
        <v>0</v>
      </c>
      <c r="L16" s="13"/>
      <c r="M16" s="10"/>
      <c r="N16" s="10"/>
      <c r="O16" s="10"/>
      <c r="P16" s="10"/>
      <c r="Q16" s="27">
        <f t="shared" si="2"/>
        <v>0</v>
      </c>
      <c r="R16" s="12"/>
      <c r="T16" s="46">
        <v>2</v>
      </c>
      <c r="U16" s="34" t="s">
        <v>185</v>
      </c>
      <c r="V16" s="35" t="s">
        <v>262</v>
      </c>
      <c r="W16" s="36">
        <f t="shared" si="4"/>
        <v>0</v>
      </c>
    </row>
    <row r="17" spans="1:23" ht="21.75" customHeight="1">
      <c r="A17" s="10"/>
      <c r="B17" s="10" t="e">
        <f t="shared" si="3"/>
        <v>#N/A</v>
      </c>
      <c r="C17" s="9"/>
      <c r="D17" s="11"/>
      <c r="E17" s="19"/>
      <c r="F17" s="10"/>
      <c r="G17" s="10"/>
      <c r="H17" s="13"/>
      <c r="I17" s="13"/>
      <c r="J17" s="30">
        <f t="shared" si="0"/>
        <v>0</v>
      </c>
      <c r="K17" s="30">
        <f t="shared" si="1"/>
        <v>0</v>
      </c>
      <c r="L17" s="13"/>
      <c r="M17" s="10"/>
      <c r="N17" s="10"/>
      <c r="O17" s="10"/>
      <c r="P17" s="10"/>
      <c r="Q17" s="27">
        <f t="shared" si="2"/>
        <v>0</v>
      </c>
      <c r="R17" s="12"/>
      <c r="T17" s="47">
        <v>3</v>
      </c>
      <c r="U17" s="29" t="s">
        <v>186</v>
      </c>
      <c r="V17" s="37" t="s">
        <v>263</v>
      </c>
      <c r="W17" s="36">
        <f t="shared" si="4"/>
        <v>0</v>
      </c>
    </row>
    <row r="18" spans="1:23" ht="21.75" customHeight="1">
      <c r="A18" s="10"/>
      <c r="B18" s="10" t="e">
        <f t="shared" si="3"/>
        <v>#N/A</v>
      </c>
      <c r="C18" s="9"/>
      <c r="D18" s="11"/>
      <c r="E18" s="19"/>
      <c r="F18" s="10"/>
      <c r="G18" s="10"/>
      <c r="H18" s="13"/>
      <c r="I18" s="13"/>
      <c r="J18" s="30">
        <f t="shared" si="0"/>
        <v>0</v>
      </c>
      <c r="K18" s="30">
        <f t="shared" si="1"/>
        <v>0</v>
      </c>
      <c r="L18" s="13"/>
      <c r="M18" s="10"/>
      <c r="N18" s="10"/>
      <c r="O18" s="10"/>
      <c r="P18" s="10"/>
      <c r="Q18" s="27">
        <f t="shared" si="2"/>
        <v>0</v>
      </c>
      <c r="R18" s="12"/>
      <c r="T18" s="47">
        <v>4</v>
      </c>
      <c r="U18" s="29" t="s">
        <v>187</v>
      </c>
      <c r="V18" s="37" t="s">
        <v>264</v>
      </c>
      <c r="W18" s="36">
        <f t="shared" si="4"/>
        <v>0</v>
      </c>
    </row>
    <row r="19" spans="1:23" ht="21.75" customHeight="1">
      <c r="A19" s="10"/>
      <c r="B19" s="10" t="e">
        <f t="shared" si="3"/>
        <v>#N/A</v>
      </c>
      <c r="C19" s="9"/>
      <c r="D19" s="11"/>
      <c r="E19" s="19"/>
      <c r="F19" s="10"/>
      <c r="G19" s="10"/>
      <c r="H19" s="13"/>
      <c r="I19" s="13"/>
      <c r="J19" s="30">
        <f t="shared" si="0"/>
        <v>0</v>
      </c>
      <c r="K19" s="30">
        <f t="shared" si="1"/>
        <v>0</v>
      </c>
      <c r="L19" s="13"/>
      <c r="M19" s="10"/>
      <c r="N19" s="10"/>
      <c r="O19" s="10"/>
      <c r="P19" s="10"/>
      <c r="Q19" s="27">
        <f t="shared" si="2"/>
        <v>0</v>
      </c>
      <c r="R19" s="12"/>
      <c r="T19" s="47">
        <v>5</v>
      </c>
      <c r="U19" s="29" t="s">
        <v>188</v>
      </c>
      <c r="V19" s="37" t="s">
        <v>32</v>
      </c>
      <c r="W19" s="36">
        <f t="shared" si="4"/>
        <v>0</v>
      </c>
    </row>
    <row r="20" spans="1:23" ht="21.75" customHeight="1">
      <c r="A20" s="10"/>
      <c r="B20" s="10" t="e">
        <f t="shared" si="3"/>
        <v>#N/A</v>
      </c>
      <c r="C20" s="9"/>
      <c r="D20" s="11"/>
      <c r="E20" s="19"/>
      <c r="F20" s="10"/>
      <c r="G20" s="10"/>
      <c r="H20" s="13"/>
      <c r="I20" s="13"/>
      <c r="J20" s="30">
        <f t="shared" si="0"/>
        <v>0</v>
      </c>
      <c r="K20" s="30">
        <f t="shared" si="1"/>
        <v>0</v>
      </c>
      <c r="L20" s="13"/>
      <c r="M20" s="10"/>
      <c r="N20" s="10"/>
      <c r="O20" s="10"/>
      <c r="P20" s="10"/>
      <c r="Q20" s="27">
        <f t="shared" si="2"/>
        <v>0</v>
      </c>
      <c r="R20" s="12"/>
      <c r="T20" s="47">
        <v>6</v>
      </c>
      <c r="U20" s="29" t="s">
        <v>189</v>
      </c>
      <c r="V20" s="37" t="s">
        <v>33</v>
      </c>
      <c r="W20" s="36">
        <f t="shared" si="4"/>
        <v>0</v>
      </c>
    </row>
    <row r="21" spans="1:23" ht="21.75" customHeight="1">
      <c r="A21" s="10"/>
      <c r="B21" s="10" t="e">
        <f t="shared" si="3"/>
        <v>#N/A</v>
      </c>
      <c r="C21" s="9"/>
      <c r="D21" s="11"/>
      <c r="E21" s="19"/>
      <c r="F21" s="10"/>
      <c r="G21" s="10"/>
      <c r="H21" s="13"/>
      <c r="I21" s="13"/>
      <c r="J21" s="30">
        <f t="shared" si="0"/>
        <v>0</v>
      </c>
      <c r="K21" s="30">
        <f t="shared" si="1"/>
        <v>0</v>
      </c>
      <c r="L21" s="13"/>
      <c r="M21" s="10"/>
      <c r="N21" s="10"/>
      <c r="O21" s="10"/>
      <c r="P21" s="10"/>
      <c r="Q21" s="27">
        <f t="shared" si="2"/>
        <v>0</v>
      </c>
      <c r="R21" s="12"/>
      <c r="T21" s="47">
        <v>7</v>
      </c>
      <c r="U21" s="29" t="s">
        <v>209</v>
      </c>
      <c r="V21" s="37" t="s">
        <v>34</v>
      </c>
      <c r="W21" s="36">
        <f t="shared" si="4"/>
        <v>0</v>
      </c>
    </row>
    <row r="22" spans="1:23" ht="21.75" customHeight="1">
      <c r="A22" s="10"/>
      <c r="B22" s="10" t="e">
        <f t="shared" si="3"/>
        <v>#N/A</v>
      </c>
      <c r="C22" s="9"/>
      <c r="D22" s="11"/>
      <c r="E22" s="19"/>
      <c r="F22" s="10"/>
      <c r="G22" s="10"/>
      <c r="H22" s="13"/>
      <c r="I22" s="13"/>
      <c r="J22" s="30">
        <f t="shared" si="0"/>
        <v>0</v>
      </c>
      <c r="K22" s="30">
        <f t="shared" si="1"/>
        <v>0</v>
      </c>
      <c r="L22" s="13"/>
      <c r="M22" s="10"/>
      <c r="N22" s="10"/>
      <c r="O22" s="10"/>
      <c r="P22" s="10"/>
      <c r="Q22" s="27">
        <f t="shared" si="2"/>
        <v>0</v>
      </c>
      <c r="R22" s="12"/>
      <c r="T22" s="47">
        <v>8</v>
      </c>
      <c r="U22" s="29" t="s">
        <v>208</v>
      </c>
      <c r="V22" s="38" t="s">
        <v>35</v>
      </c>
      <c r="W22" s="36">
        <f t="shared" si="4"/>
        <v>0</v>
      </c>
    </row>
    <row r="23" spans="1:23" ht="21.75" customHeight="1">
      <c r="A23" s="10"/>
      <c r="B23" s="10" t="e">
        <f t="shared" si="3"/>
        <v>#N/A</v>
      </c>
      <c r="C23" s="9"/>
      <c r="D23" s="11"/>
      <c r="E23" s="19"/>
      <c r="F23" s="10"/>
      <c r="G23" s="10"/>
      <c r="H23" s="13"/>
      <c r="I23" s="13"/>
      <c r="J23" s="30">
        <f t="shared" si="0"/>
        <v>0</v>
      </c>
      <c r="K23" s="30">
        <f t="shared" si="1"/>
        <v>0</v>
      </c>
      <c r="L23" s="13"/>
      <c r="M23" s="10"/>
      <c r="N23" s="10"/>
      <c r="O23" s="10"/>
      <c r="P23" s="10"/>
      <c r="Q23" s="27">
        <f t="shared" si="2"/>
        <v>0</v>
      </c>
      <c r="R23" s="12"/>
      <c r="T23" s="47">
        <v>9</v>
      </c>
      <c r="U23" s="29" t="s">
        <v>190</v>
      </c>
      <c r="V23" s="38" t="s">
        <v>146</v>
      </c>
      <c r="W23" s="36">
        <f t="shared" si="4"/>
        <v>0</v>
      </c>
    </row>
    <row r="24" spans="1:23" ht="21.75" customHeight="1">
      <c r="A24" s="10"/>
      <c r="B24" s="10" t="e">
        <f t="shared" si="3"/>
        <v>#N/A</v>
      </c>
      <c r="C24" s="9"/>
      <c r="D24" s="11"/>
      <c r="E24" s="19"/>
      <c r="F24" s="10"/>
      <c r="G24" s="10"/>
      <c r="H24" s="13"/>
      <c r="I24" s="13"/>
      <c r="J24" s="30">
        <f t="shared" si="0"/>
        <v>0</v>
      </c>
      <c r="K24" s="30">
        <f t="shared" si="1"/>
        <v>0</v>
      </c>
      <c r="L24" s="13"/>
      <c r="M24" s="10"/>
      <c r="N24" s="10"/>
      <c r="O24" s="10"/>
      <c r="P24" s="10"/>
      <c r="Q24" s="27">
        <f t="shared" si="2"/>
        <v>0</v>
      </c>
      <c r="R24" s="12"/>
      <c r="T24" s="47">
        <v>10</v>
      </c>
      <c r="U24" s="71" t="s">
        <v>191</v>
      </c>
      <c r="V24" s="38" t="s">
        <v>147</v>
      </c>
      <c r="W24" s="36">
        <f t="shared" si="4"/>
        <v>0</v>
      </c>
    </row>
    <row r="25" spans="1:23" ht="21.75" customHeight="1">
      <c r="A25" s="10"/>
      <c r="B25" s="10" t="e">
        <f t="shared" si="3"/>
        <v>#N/A</v>
      </c>
      <c r="C25" s="9"/>
      <c r="D25" s="11"/>
      <c r="E25" s="19"/>
      <c r="F25" s="10"/>
      <c r="G25" s="10"/>
      <c r="H25" s="13"/>
      <c r="I25" s="13"/>
      <c r="J25" s="30">
        <f t="shared" si="0"/>
        <v>0</v>
      </c>
      <c r="K25" s="30">
        <f t="shared" si="1"/>
        <v>0</v>
      </c>
      <c r="L25" s="13"/>
      <c r="M25" s="10"/>
      <c r="N25" s="10"/>
      <c r="O25" s="10"/>
      <c r="P25" s="10"/>
      <c r="Q25" s="27">
        <f t="shared" si="2"/>
        <v>0</v>
      </c>
      <c r="R25" s="12"/>
      <c r="T25" s="47">
        <v>11</v>
      </c>
      <c r="U25" s="29" t="s">
        <v>192</v>
      </c>
      <c r="V25" s="38" t="s">
        <v>145</v>
      </c>
      <c r="W25" s="36">
        <f t="shared" si="4"/>
        <v>0</v>
      </c>
    </row>
    <row r="26" spans="1:23" ht="21.75" customHeight="1">
      <c r="A26" s="10"/>
      <c r="B26" s="10" t="e">
        <f t="shared" si="3"/>
        <v>#N/A</v>
      </c>
      <c r="C26" s="9"/>
      <c r="D26" s="11"/>
      <c r="E26" s="19"/>
      <c r="F26" s="10"/>
      <c r="G26" s="10"/>
      <c r="H26" s="13"/>
      <c r="I26" s="13"/>
      <c r="J26" s="30">
        <f t="shared" si="0"/>
        <v>0</v>
      </c>
      <c r="K26" s="30">
        <f t="shared" si="1"/>
        <v>0</v>
      </c>
      <c r="L26" s="13"/>
      <c r="M26" s="10"/>
      <c r="N26" s="10"/>
      <c r="O26" s="10"/>
      <c r="P26" s="10"/>
      <c r="Q26" s="27">
        <f t="shared" si="2"/>
        <v>0</v>
      </c>
      <c r="R26" s="12"/>
      <c r="T26" s="47">
        <v>12</v>
      </c>
      <c r="U26" s="71" t="s">
        <v>193</v>
      </c>
      <c r="V26" s="38" t="s">
        <v>144</v>
      </c>
      <c r="W26" s="36">
        <f t="shared" si="4"/>
        <v>0</v>
      </c>
    </row>
    <row r="27" spans="1:23" ht="21.75" customHeight="1">
      <c r="A27" s="10"/>
      <c r="B27" s="10" t="e">
        <f t="shared" si="3"/>
        <v>#N/A</v>
      </c>
      <c r="C27" s="9"/>
      <c r="D27" s="11"/>
      <c r="E27" s="19"/>
      <c r="F27" s="10"/>
      <c r="G27" s="10"/>
      <c r="H27" s="13"/>
      <c r="I27" s="13"/>
      <c r="J27" s="30">
        <f t="shared" si="0"/>
        <v>0</v>
      </c>
      <c r="K27" s="30">
        <f t="shared" si="1"/>
        <v>0</v>
      </c>
      <c r="L27" s="13"/>
      <c r="M27" s="10"/>
      <c r="N27" s="10"/>
      <c r="O27" s="10"/>
      <c r="P27" s="10"/>
      <c r="Q27" s="27">
        <f t="shared" si="2"/>
        <v>0</v>
      </c>
      <c r="R27" s="12"/>
      <c r="T27" s="47">
        <v>13</v>
      </c>
      <c r="U27" s="29" t="s">
        <v>65</v>
      </c>
      <c r="V27" s="37" t="s">
        <v>265</v>
      </c>
      <c r="W27" s="36">
        <f t="shared" si="4"/>
        <v>0</v>
      </c>
    </row>
    <row r="28" spans="1:23" ht="21.75" customHeight="1">
      <c r="A28" s="10"/>
      <c r="B28" s="10" t="e">
        <f t="shared" si="3"/>
        <v>#N/A</v>
      </c>
      <c r="C28" s="9"/>
      <c r="D28" s="11"/>
      <c r="E28" s="19"/>
      <c r="F28" s="10"/>
      <c r="G28" s="10"/>
      <c r="H28" s="13"/>
      <c r="I28" s="13"/>
      <c r="J28" s="30">
        <f t="shared" si="0"/>
        <v>0</v>
      </c>
      <c r="K28" s="30">
        <f t="shared" si="1"/>
        <v>0</v>
      </c>
      <c r="L28" s="13"/>
      <c r="M28" s="10"/>
      <c r="N28" s="10"/>
      <c r="O28" s="10"/>
      <c r="P28" s="10"/>
      <c r="Q28" s="27">
        <f t="shared" si="2"/>
        <v>0</v>
      </c>
      <c r="R28" s="12"/>
      <c r="T28" s="47">
        <v>14</v>
      </c>
      <c r="U28" s="29" t="s">
        <v>66</v>
      </c>
      <c r="V28" s="37" t="s">
        <v>266</v>
      </c>
      <c r="W28" s="36">
        <f t="shared" si="4"/>
        <v>0</v>
      </c>
    </row>
    <row r="29" spans="1:23" ht="21.75" customHeight="1">
      <c r="A29" s="10"/>
      <c r="B29" s="10" t="e">
        <f t="shared" si="3"/>
        <v>#N/A</v>
      </c>
      <c r="C29" s="9"/>
      <c r="D29" s="11"/>
      <c r="E29" s="19"/>
      <c r="F29" s="10"/>
      <c r="G29" s="10"/>
      <c r="H29" s="13"/>
      <c r="I29" s="13"/>
      <c r="J29" s="30">
        <f t="shared" si="0"/>
        <v>0</v>
      </c>
      <c r="K29" s="30">
        <f t="shared" si="1"/>
        <v>0</v>
      </c>
      <c r="L29" s="13"/>
      <c r="M29" s="10"/>
      <c r="N29" s="10"/>
      <c r="O29" s="10"/>
      <c r="P29" s="10"/>
      <c r="Q29" s="27">
        <f t="shared" si="2"/>
        <v>0</v>
      </c>
      <c r="R29" s="12"/>
      <c r="T29" s="47">
        <v>15</v>
      </c>
      <c r="U29" s="29" t="s">
        <v>68</v>
      </c>
      <c r="V29" s="37" t="s">
        <v>267</v>
      </c>
      <c r="W29" s="36">
        <f t="shared" si="4"/>
        <v>0</v>
      </c>
    </row>
    <row r="30" spans="1:23" ht="21.75" customHeight="1">
      <c r="A30" s="10"/>
      <c r="B30" s="10" t="e">
        <f t="shared" si="3"/>
        <v>#N/A</v>
      </c>
      <c r="C30" s="9"/>
      <c r="D30" s="11"/>
      <c r="E30" s="19"/>
      <c r="F30" s="10"/>
      <c r="G30" s="10"/>
      <c r="H30" s="13"/>
      <c r="I30" s="13"/>
      <c r="J30" s="30">
        <f t="shared" si="0"/>
        <v>0</v>
      </c>
      <c r="K30" s="30">
        <f t="shared" si="1"/>
        <v>0</v>
      </c>
      <c r="L30" s="13"/>
      <c r="M30" s="10"/>
      <c r="N30" s="10"/>
      <c r="O30" s="10"/>
      <c r="P30" s="10"/>
      <c r="Q30" s="27">
        <f t="shared" si="2"/>
        <v>0</v>
      </c>
      <c r="R30" s="12"/>
      <c r="T30" s="47">
        <v>16</v>
      </c>
      <c r="U30" s="29" t="s">
        <v>69</v>
      </c>
      <c r="V30" s="37" t="s">
        <v>268</v>
      </c>
      <c r="W30" s="36">
        <f t="shared" si="4"/>
        <v>0</v>
      </c>
    </row>
    <row r="31" spans="1:23" ht="21.75" customHeight="1">
      <c r="A31" s="10"/>
      <c r="B31" s="10" t="e">
        <f t="shared" si="3"/>
        <v>#N/A</v>
      </c>
      <c r="C31" s="9"/>
      <c r="D31" s="11"/>
      <c r="E31" s="19"/>
      <c r="F31" s="10"/>
      <c r="G31" s="10"/>
      <c r="H31" s="13"/>
      <c r="I31" s="13"/>
      <c r="J31" s="30">
        <f t="shared" si="0"/>
        <v>0</v>
      </c>
      <c r="K31" s="30">
        <f t="shared" si="1"/>
        <v>0</v>
      </c>
      <c r="L31" s="13"/>
      <c r="M31" s="10"/>
      <c r="N31" s="10"/>
      <c r="O31" s="10"/>
      <c r="P31" s="10"/>
      <c r="Q31" s="27">
        <f t="shared" si="2"/>
        <v>0</v>
      </c>
      <c r="R31" s="12"/>
      <c r="T31" s="46">
        <v>17</v>
      </c>
      <c r="U31" s="29" t="s">
        <v>71</v>
      </c>
      <c r="V31" s="37" t="s">
        <v>269</v>
      </c>
      <c r="W31" s="36">
        <f t="shared" si="4"/>
        <v>0</v>
      </c>
    </row>
    <row r="32" spans="1:23" ht="21.75" customHeight="1">
      <c r="A32" s="10"/>
      <c r="B32" s="10" t="e">
        <f t="shared" si="3"/>
        <v>#N/A</v>
      </c>
      <c r="C32" s="9"/>
      <c r="D32" s="11"/>
      <c r="E32" s="19"/>
      <c r="F32" s="10"/>
      <c r="G32" s="10"/>
      <c r="H32" s="13"/>
      <c r="I32" s="13"/>
      <c r="J32" s="30">
        <f t="shared" si="0"/>
        <v>0</v>
      </c>
      <c r="K32" s="30">
        <f t="shared" si="1"/>
        <v>0</v>
      </c>
      <c r="L32" s="13"/>
      <c r="M32" s="10"/>
      <c r="N32" s="10"/>
      <c r="O32" s="10"/>
      <c r="P32" s="10"/>
      <c r="Q32" s="27">
        <f t="shared" si="2"/>
        <v>0</v>
      </c>
      <c r="R32" s="12"/>
      <c r="T32" s="46">
        <v>18</v>
      </c>
      <c r="U32" s="29" t="s">
        <v>73</v>
      </c>
      <c r="V32" s="37" t="s">
        <v>270</v>
      </c>
      <c r="W32" s="36">
        <f t="shared" si="4"/>
        <v>0</v>
      </c>
    </row>
    <row r="33" spans="1:23" ht="21.75" customHeight="1">
      <c r="A33" s="10"/>
      <c r="B33" s="10" t="e">
        <f t="shared" si="3"/>
        <v>#N/A</v>
      </c>
      <c r="C33" s="9"/>
      <c r="D33" s="11"/>
      <c r="E33" s="19"/>
      <c r="F33" s="10"/>
      <c r="G33" s="10"/>
      <c r="H33" s="13"/>
      <c r="I33" s="13"/>
      <c r="J33" s="30">
        <f t="shared" si="0"/>
        <v>0</v>
      </c>
      <c r="K33" s="30">
        <f t="shared" si="1"/>
        <v>0</v>
      </c>
      <c r="L33" s="13"/>
      <c r="M33" s="10"/>
      <c r="N33" s="10"/>
      <c r="O33" s="10"/>
      <c r="P33" s="10"/>
      <c r="Q33" s="27">
        <f t="shared" si="2"/>
        <v>0</v>
      </c>
      <c r="R33" s="12"/>
      <c r="T33" s="47">
        <v>19</v>
      </c>
      <c r="U33" s="97" t="s">
        <v>104</v>
      </c>
      <c r="V33" s="98" t="s">
        <v>105</v>
      </c>
      <c r="W33" s="36">
        <f t="shared" si="4"/>
        <v>0</v>
      </c>
    </row>
    <row r="34" spans="1:23" ht="21.75" customHeight="1">
      <c r="A34" s="10"/>
      <c r="B34" s="10" t="e">
        <f t="shared" si="3"/>
        <v>#N/A</v>
      </c>
      <c r="C34" s="9"/>
      <c r="D34" s="11"/>
      <c r="E34" s="19"/>
      <c r="F34" s="10"/>
      <c r="G34" s="10"/>
      <c r="H34" s="13"/>
      <c r="I34" s="13"/>
      <c r="J34" s="30">
        <f aca="true" t="shared" si="5" ref="J34:J65">I34-H34</f>
        <v>0</v>
      </c>
      <c r="K34" s="30">
        <f aca="true" t="shared" si="6" ref="K34:K65">J34+TIME(0,0,(Q34*$V$39))</f>
        <v>0</v>
      </c>
      <c r="L34" s="13"/>
      <c r="M34" s="10"/>
      <c r="N34" s="10"/>
      <c r="O34" s="10"/>
      <c r="P34" s="10"/>
      <c r="Q34" s="27">
        <f aca="true" t="shared" si="7" ref="Q34:Q65">M34+N34+O34+P34</f>
        <v>0</v>
      </c>
      <c r="R34" s="12"/>
      <c r="T34" s="47">
        <v>20</v>
      </c>
      <c r="U34" s="99" t="s">
        <v>106</v>
      </c>
      <c r="V34" s="98" t="s">
        <v>107</v>
      </c>
      <c r="W34" s="36">
        <f t="shared" si="4"/>
        <v>0</v>
      </c>
    </row>
    <row r="35" spans="1:23" ht="21.75" customHeight="1">
      <c r="A35" s="10"/>
      <c r="B35" s="10" t="e">
        <f t="shared" si="3"/>
        <v>#N/A</v>
      </c>
      <c r="C35" s="9"/>
      <c r="D35" s="11"/>
      <c r="E35" s="19"/>
      <c r="F35" s="10"/>
      <c r="G35" s="10"/>
      <c r="H35" s="13"/>
      <c r="I35" s="13"/>
      <c r="J35" s="30">
        <f t="shared" si="5"/>
        <v>0</v>
      </c>
      <c r="K35" s="30">
        <f t="shared" si="6"/>
        <v>0</v>
      </c>
      <c r="L35" s="13"/>
      <c r="M35" s="10"/>
      <c r="N35" s="10"/>
      <c r="O35" s="10"/>
      <c r="P35" s="10"/>
      <c r="Q35" s="27">
        <f t="shared" si="7"/>
        <v>0</v>
      </c>
      <c r="R35" s="12"/>
      <c r="T35" s="47">
        <v>21</v>
      </c>
      <c r="U35" s="97" t="s">
        <v>108</v>
      </c>
      <c r="V35" s="98" t="s">
        <v>109</v>
      </c>
      <c r="W35" s="36">
        <f t="shared" si="4"/>
        <v>0</v>
      </c>
    </row>
    <row r="36" spans="1:23" ht="21.75" customHeight="1" thickBot="1">
      <c r="A36" s="10"/>
      <c r="B36" s="10" t="e">
        <f t="shared" si="3"/>
        <v>#N/A</v>
      </c>
      <c r="C36" s="9"/>
      <c r="D36" s="11"/>
      <c r="E36" s="19"/>
      <c r="F36" s="10"/>
      <c r="G36" s="10"/>
      <c r="H36" s="13"/>
      <c r="I36" s="13"/>
      <c r="J36" s="30">
        <f t="shared" si="5"/>
        <v>0</v>
      </c>
      <c r="K36" s="30">
        <f t="shared" si="6"/>
        <v>0</v>
      </c>
      <c r="L36" s="13"/>
      <c r="M36" s="10"/>
      <c r="N36" s="10"/>
      <c r="O36" s="10"/>
      <c r="P36" s="10"/>
      <c r="Q36" s="27">
        <f t="shared" si="7"/>
        <v>0</v>
      </c>
      <c r="R36" s="12"/>
      <c r="T36" s="72">
        <v>22</v>
      </c>
      <c r="U36" s="100" t="s">
        <v>110</v>
      </c>
      <c r="V36" s="101" t="s">
        <v>111</v>
      </c>
      <c r="W36" s="73">
        <f t="shared" si="4"/>
        <v>0</v>
      </c>
    </row>
    <row r="37" spans="1:23" ht="21.75" customHeight="1" thickBot="1">
      <c r="A37" s="10"/>
      <c r="B37" s="10" t="e">
        <f t="shared" si="3"/>
        <v>#N/A</v>
      </c>
      <c r="C37" s="9"/>
      <c r="D37" s="11"/>
      <c r="E37" s="19"/>
      <c r="F37" s="10"/>
      <c r="G37" s="10"/>
      <c r="H37" s="13"/>
      <c r="I37" s="13"/>
      <c r="J37" s="30">
        <f t="shared" si="5"/>
        <v>0</v>
      </c>
      <c r="K37" s="30">
        <f t="shared" si="6"/>
        <v>0</v>
      </c>
      <c r="L37" s="13"/>
      <c r="M37" s="10"/>
      <c r="N37" s="10"/>
      <c r="O37" s="10"/>
      <c r="P37" s="10"/>
      <c r="Q37" s="27">
        <f t="shared" si="7"/>
        <v>0</v>
      </c>
      <c r="R37" s="12"/>
      <c r="T37" s="33"/>
      <c r="U37" s="26"/>
      <c r="V37" s="39" t="s">
        <v>95</v>
      </c>
      <c r="W37" s="40">
        <f>SUM(W15:W36)</f>
        <v>0</v>
      </c>
    </row>
    <row r="38" spans="1:18" ht="21.75" customHeight="1" thickBot="1">
      <c r="A38" s="10"/>
      <c r="B38" s="10" t="e">
        <f t="shared" si="3"/>
        <v>#N/A</v>
      </c>
      <c r="C38" s="9"/>
      <c r="D38" s="11"/>
      <c r="E38" s="19"/>
      <c r="F38" s="10"/>
      <c r="G38" s="10"/>
      <c r="H38" s="13"/>
      <c r="I38" s="13"/>
      <c r="J38" s="30">
        <f t="shared" si="5"/>
        <v>0</v>
      </c>
      <c r="K38" s="30">
        <f t="shared" si="6"/>
        <v>0</v>
      </c>
      <c r="L38" s="13"/>
      <c r="M38" s="10"/>
      <c r="N38" s="10"/>
      <c r="O38" s="10"/>
      <c r="P38" s="10"/>
      <c r="Q38" s="27">
        <f t="shared" si="7"/>
        <v>0</v>
      </c>
      <c r="R38" s="12"/>
    </row>
    <row r="39" spans="1:23" ht="21.75" customHeight="1" thickBot="1">
      <c r="A39" s="10"/>
      <c r="B39" s="10" t="e">
        <f t="shared" si="3"/>
        <v>#N/A</v>
      </c>
      <c r="C39" s="9"/>
      <c r="D39" s="11"/>
      <c r="E39" s="19"/>
      <c r="F39" s="10"/>
      <c r="G39" s="10"/>
      <c r="H39" s="13"/>
      <c r="I39" s="13"/>
      <c r="J39" s="30">
        <f t="shared" si="5"/>
        <v>0</v>
      </c>
      <c r="K39" s="30">
        <f t="shared" si="6"/>
        <v>0</v>
      </c>
      <c r="L39" s="13"/>
      <c r="M39" s="10"/>
      <c r="N39" s="10"/>
      <c r="O39" s="10"/>
      <c r="P39" s="10"/>
      <c r="Q39" s="27">
        <f t="shared" si="7"/>
        <v>0</v>
      </c>
      <c r="R39" s="12"/>
      <c r="T39" s="240" t="s">
        <v>103</v>
      </c>
      <c r="U39" s="241"/>
      <c r="V39" s="48">
        <v>0</v>
      </c>
      <c r="W39" s="26"/>
    </row>
    <row r="40" spans="1:18" ht="21.75" customHeight="1">
      <c r="A40" s="10"/>
      <c r="B40" s="10" t="e">
        <f t="shared" si="3"/>
        <v>#N/A</v>
      </c>
      <c r="C40" s="9"/>
      <c r="D40" s="11"/>
      <c r="E40" s="19"/>
      <c r="F40" s="10"/>
      <c r="G40" s="10"/>
      <c r="H40" s="13"/>
      <c r="I40" s="13"/>
      <c r="J40" s="30">
        <f t="shared" si="5"/>
        <v>0</v>
      </c>
      <c r="K40" s="30">
        <f t="shared" si="6"/>
        <v>0</v>
      </c>
      <c r="L40" s="13"/>
      <c r="M40" s="10"/>
      <c r="N40" s="10"/>
      <c r="O40" s="10"/>
      <c r="P40" s="10"/>
      <c r="Q40" s="27">
        <f t="shared" si="7"/>
        <v>0</v>
      </c>
      <c r="R40" s="12"/>
    </row>
    <row r="41" spans="1:25" ht="21.75" customHeight="1">
      <c r="A41" s="10"/>
      <c r="B41" s="10" t="e">
        <f t="shared" si="3"/>
        <v>#N/A</v>
      </c>
      <c r="C41" s="9"/>
      <c r="D41" s="11"/>
      <c r="E41" s="19"/>
      <c r="F41" s="10"/>
      <c r="G41" s="10"/>
      <c r="H41" s="13"/>
      <c r="I41" s="13"/>
      <c r="J41" s="30">
        <f t="shared" si="5"/>
        <v>0</v>
      </c>
      <c r="K41" s="30">
        <f t="shared" si="6"/>
        <v>0</v>
      </c>
      <c r="L41" s="13"/>
      <c r="M41" s="10"/>
      <c r="N41" s="10"/>
      <c r="O41" s="10"/>
      <c r="P41" s="10"/>
      <c r="Q41" s="27">
        <f t="shared" si="7"/>
        <v>0</v>
      </c>
      <c r="R41" s="12"/>
      <c r="T41" s="242" t="s">
        <v>224</v>
      </c>
      <c r="U41" s="242"/>
      <c r="V41" s="242"/>
      <c r="W41" s="242"/>
      <c r="X41" s="242"/>
      <c r="Y41" s="242"/>
    </row>
    <row r="42" spans="1:18" ht="21.75" customHeight="1">
      <c r="A42" s="10"/>
      <c r="B42" s="10" t="e">
        <f t="shared" si="3"/>
        <v>#N/A</v>
      </c>
      <c r="C42" s="9"/>
      <c r="D42" s="11"/>
      <c r="E42" s="19"/>
      <c r="F42" s="10"/>
      <c r="G42" s="10"/>
      <c r="H42" s="13"/>
      <c r="I42" s="13"/>
      <c r="J42" s="30">
        <f t="shared" si="5"/>
        <v>0</v>
      </c>
      <c r="K42" s="30">
        <f t="shared" si="6"/>
        <v>0</v>
      </c>
      <c r="L42" s="13"/>
      <c r="M42" s="10"/>
      <c r="N42" s="10"/>
      <c r="O42" s="10"/>
      <c r="P42" s="10"/>
      <c r="Q42" s="27">
        <f t="shared" si="7"/>
        <v>0</v>
      </c>
      <c r="R42" s="12"/>
    </row>
    <row r="43" spans="1:18" ht="21.75" customHeight="1">
      <c r="A43" s="10"/>
      <c r="B43" s="10" t="e">
        <f t="shared" si="3"/>
        <v>#N/A</v>
      </c>
      <c r="C43" s="9"/>
      <c r="D43" s="11"/>
      <c r="E43" s="19"/>
      <c r="F43" s="10"/>
      <c r="G43" s="10"/>
      <c r="H43" s="13"/>
      <c r="I43" s="13"/>
      <c r="J43" s="30">
        <f t="shared" si="5"/>
        <v>0</v>
      </c>
      <c r="K43" s="30">
        <f t="shared" si="6"/>
        <v>0</v>
      </c>
      <c r="L43" s="13"/>
      <c r="M43" s="10"/>
      <c r="N43" s="10"/>
      <c r="O43" s="10"/>
      <c r="P43" s="10"/>
      <c r="Q43" s="27">
        <f t="shared" si="7"/>
        <v>0</v>
      </c>
      <c r="R43" s="12"/>
    </row>
    <row r="44" spans="1:18" ht="21.75" customHeight="1">
      <c r="A44" s="10"/>
      <c r="B44" s="10" t="e">
        <f t="shared" si="3"/>
        <v>#N/A</v>
      </c>
      <c r="C44" s="9"/>
      <c r="D44" s="11"/>
      <c r="E44" s="19"/>
      <c r="F44" s="10"/>
      <c r="G44" s="10"/>
      <c r="H44" s="13"/>
      <c r="I44" s="13"/>
      <c r="J44" s="30">
        <f t="shared" si="5"/>
        <v>0</v>
      </c>
      <c r="K44" s="30">
        <f t="shared" si="6"/>
        <v>0</v>
      </c>
      <c r="L44" s="13"/>
      <c r="M44" s="10"/>
      <c r="N44" s="10"/>
      <c r="O44" s="10"/>
      <c r="P44" s="10"/>
      <c r="Q44" s="27">
        <f t="shared" si="7"/>
        <v>0</v>
      </c>
      <c r="R44" s="12"/>
    </row>
    <row r="45" spans="1:18" ht="21.75" customHeight="1">
      <c r="A45" s="10"/>
      <c r="B45" s="10" t="e">
        <f t="shared" si="3"/>
        <v>#N/A</v>
      </c>
      <c r="C45" s="9"/>
      <c r="D45" s="11"/>
      <c r="E45" s="19"/>
      <c r="F45" s="10"/>
      <c r="G45" s="10"/>
      <c r="H45" s="13"/>
      <c r="I45" s="13"/>
      <c r="J45" s="30">
        <f t="shared" si="5"/>
        <v>0</v>
      </c>
      <c r="K45" s="30">
        <f t="shared" si="6"/>
        <v>0</v>
      </c>
      <c r="L45" s="13"/>
      <c r="M45" s="10"/>
      <c r="N45" s="10"/>
      <c r="O45" s="10"/>
      <c r="P45" s="10"/>
      <c r="Q45" s="27">
        <f t="shared" si="7"/>
        <v>0</v>
      </c>
      <c r="R45" s="12"/>
    </row>
    <row r="46" spans="1:18" ht="21.75" customHeight="1">
      <c r="A46" s="10"/>
      <c r="B46" s="10" t="e">
        <f t="shared" si="3"/>
        <v>#N/A</v>
      </c>
      <c r="C46" s="9"/>
      <c r="D46" s="11"/>
      <c r="E46" s="19"/>
      <c r="F46" s="10"/>
      <c r="G46" s="10"/>
      <c r="H46" s="13"/>
      <c r="I46" s="13"/>
      <c r="J46" s="30">
        <f t="shared" si="5"/>
        <v>0</v>
      </c>
      <c r="K46" s="30">
        <f t="shared" si="6"/>
        <v>0</v>
      </c>
      <c r="L46" s="13"/>
      <c r="M46" s="10"/>
      <c r="N46" s="10"/>
      <c r="O46" s="10"/>
      <c r="P46" s="10"/>
      <c r="Q46" s="27">
        <f t="shared" si="7"/>
        <v>0</v>
      </c>
      <c r="R46" s="12"/>
    </row>
    <row r="47" spans="1:18" ht="21.75" customHeight="1">
      <c r="A47" s="10"/>
      <c r="B47" s="10" t="e">
        <f t="shared" si="3"/>
        <v>#N/A</v>
      </c>
      <c r="C47" s="9"/>
      <c r="D47" s="11"/>
      <c r="E47" s="19"/>
      <c r="F47" s="10"/>
      <c r="G47" s="10"/>
      <c r="H47" s="13"/>
      <c r="I47" s="13"/>
      <c r="J47" s="30">
        <f t="shared" si="5"/>
        <v>0</v>
      </c>
      <c r="K47" s="30">
        <f t="shared" si="6"/>
        <v>0</v>
      </c>
      <c r="L47" s="13"/>
      <c r="M47" s="10"/>
      <c r="N47" s="10"/>
      <c r="O47" s="10"/>
      <c r="P47" s="10"/>
      <c r="Q47" s="27">
        <f t="shared" si="7"/>
        <v>0</v>
      </c>
      <c r="R47" s="12"/>
    </row>
    <row r="48" spans="1:18" ht="21.75" customHeight="1">
      <c r="A48" s="10"/>
      <c r="B48" s="10" t="e">
        <f t="shared" si="3"/>
        <v>#N/A</v>
      </c>
      <c r="C48" s="9"/>
      <c r="D48" s="11"/>
      <c r="E48" s="19"/>
      <c r="F48" s="10"/>
      <c r="G48" s="10"/>
      <c r="H48" s="13"/>
      <c r="I48" s="13"/>
      <c r="J48" s="30">
        <f t="shared" si="5"/>
        <v>0</v>
      </c>
      <c r="K48" s="30">
        <f t="shared" si="6"/>
        <v>0</v>
      </c>
      <c r="L48" s="13"/>
      <c r="M48" s="10"/>
      <c r="N48" s="10"/>
      <c r="O48" s="10"/>
      <c r="P48" s="10"/>
      <c r="Q48" s="27">
        <f t="shared" si="7"/>
        <v>0</v>
      </c>
      <c r="R48" s="12"/>
    </row>
    <row r="49" spans="1:18" ht="21.75" customHeight="1">
      <c r="A49" s="10"/>
      <c r="B49" s="10" t="e">
        <f t="shared" si="3"/>
        <v>#N/A</v>
      </c>
      <c r="C49" s="9"/>
      <c r="D49" s="11"/>
      <c r="E49" s="19"/>
      <c r="F49" s="10"/>
      <c r="G49" s="10"/>
      <c r="H49" s="13"/>
      <c r="I49" s="13"/>
      <c r="J49" s="30">
        <f t="shared" si="5"/>
        <v>0</v>
      </c>
      <c r="K49" s="30">
        <f t="shared" si="6"/>
        <v>0</v>
      </c>
      <c r="L49" s="13"/>
      <c r="M49" s="10"/>
      <c r="N49" s="10"/>
      <c r="O49" s="10"/>
      <c r="P49" s="10"/>
      <c r="Q49" s="27">
        <f t="shared" si="7"/>
        <v>0</v>
      </c>
      <c r="R49" s="12"/>
    </row>
    <row r="50" spans="1:18" ht="21.75" customHeight="1">
      <c r="A50" s="10"/>
      <c r="B50" s="10" t="e">
        <f t="shared" si="3"/>
        <v>#N/A</v>
      </c>
      <c r="C50" s="9"/>
      <c r="D50" s="11"/>
      <c r="E50" s="19"/>
      <c r="F50" s="10"/>
      <c r="G50" s="10"/>
      <c r="H50" s="13"/>
      <c r="I50" s="13"/>
      <c r="J50" s="30">
        <f t="shared" si="5"/>
        <v>0</v>
      </c>
      <c r="K50" s="30">
        <f t="shared" si="6"/>
        <v>0</v>
      </c>
      <c r="L50" s="13"/>
      <c r="M50" s="10"/>
      <c r="N50" s="10"/>
      <c r="O50" s="10"/>
      <c r="P50" s="10"/>
      <c r="Q50" s="27">
        <f t="shared" si="7"/>
        <v>0</v>
      </c>
      <c r="R50" s="12"/>
    </row>
    <row r="51" spans="1:18" ht="21.75" customHeight="1">
      <c r="A51" s="10"/>
      <c r="B51" s="10" t="e">
        <f t="shared" si="3"/>
        <v>#N/A</v>
      </c>
      <c r="C51" s="9"/>
      <c r="D51" s="11"/>
      <c r="E51" s="19"/>
      <c r="F51" s="10"/>
      <c r="G51" s="10"/>
      <c r="H51" s="13"/>
      <c r="I51" s="13"/>
      <c r="J51" s="30">
        <f t="shared" si="5"/>
        <v>0</v>
      </c>
      <c r="K51" s="30">
        <f t="shared" si="6"/>
        <v>0</v>
      </c>
      <c r="L51" s="13"/>
      <c r="M51" s="10"/>
      <c r="N51" s="10"/>
      <c r="O51" s="10"/>
      <c r="P51" s="10"/>
      <c r="Q51" s="27">
        <f t="shared" si="7"/>
        <v>0</v>
      </c>
      <c r="R51" s="12"/>
    </row>
    <row r="52" spans="1:18" ht="21.75" customHeight="1">
      <c r="A52" s="10"/>
      <c r="B52" s="10" t="e">
        <f t="shared" si="3"/>
        <v>#N/A</v>
      </c>
      <c r="C52" s="9"/>
      <c r="D52" s="11"/>
      <c r="E52" s="19"/>
      <c r="F52" s="10"/>
      <c r="G52" s="10"/>
      <c r="H52" s="13"/>
      <c r="I52" s="13"/>
      <c r="J52" s="30">
        <f t="shared" si="5"/>
        <v>0</v>
      </c>
      <c r="K52" s="30">
        <f t="shared" si="6"/>
        <v>0</v>
      </c>
      <c r="L52" s="13"/>
      <c r="M52" s="10"/>
      <c r="N52" s="10"/>
      <c r="O52" s="10"/>
      <c r="P52" s="10"/>
      <c r="Q52" s="27">
        <f t="shared" si="7"/>
        <v>0</v>
      </c>
      <c r="R52" s="12"/>
    </row>
    <row r="53" spans="1:18" ht="21.75" customHeight="1">
      <c r="A53" s="10"/>
      <c r="B53" s="10" t="e">
        <f t="shared" si="3"/>
        <v>#N/A</v>
      </c>
      <c r="C53" s="9"/>
      <c r="D53" s="11"/>
      <c r="E53" s="19"/>
      <c r="F53" s="10"/>
      <c r="G53" s="10"/>
      <c r="H53" s="13"/>
      <c r="I53" s="13"/>
      <c r="J53" s="30">
        <f t="shared" si="5"/>
        <v>0</v>
      </c>
      <c r="K53" s="30">
        <f t="shared" si="6"/>
        <v>0</v>
      </c>
      <c r="L53" s="13"/>
      <c r="M53" s="10"/>
      <c r="N53" s="10"/>
      <c r="O53" s="10"/>
      <c r="P53" s="10"/>
      <c r="Q53" s="27">
        <f t="shared" si="7"/>
        <v>0</v>
      </c>
      <c r="R53" s="12"/>
    </row>
    <row r="54" spans="1:18" ht="21.75" customHeight="1">
      <c r="A54" s="10"/>
      <c r="B54" s="10" t="e">
        <f t="shared" si="3"/>
        <v>#N/A</v>
      </c>
      <c r="C54" s="9"/>
      <c r="D54" s="11"/>
      <c r="E54" s="19"/>
      <c r="F54" s="10"/>
      <c r="G54" s="10"/>
      <c r="H54" s="13"/>
      <c r="I54" s="13"/>
      <c r="J54" s="30">
        <f t="shared" si="5"/>
        <v>0</v>
      </c>
      <c r="K54" s="30">
        <f t="shared" si="6"/>
        <v>0</v>
      </c>
      <c r="L54" s="13"/>
      <c r="M54" s="10"/>
      <c r="N54" s="10"/>
      <c r="O54" s="10"/>
      <c r="P54" s="10"/>
      <c r="Q54" s="27">
        <f t="shared" si="7"/>
        <v>0</v>
      </c>
      <c r="R54" s="12"/>
    </row>
    <row r="55" spans="1:18" ht="21.75" customHeight="1">
      <c r="A55" s="10"/>
      <c r="B55" s="10" t="e">
        <f t="shared" si="3"/>
        <v>#N/A</v>
      </c>
      <c r="C55" s="9"/>
      <c r="D55" s="11"/>
      <c r="E55" s="19"/>
      <c r="F55" s="10"/>
      <c r="G55" s="10"/>
      <c r="H55" s="13"/>
      <c r="I55" s="13"/>
      <c r="J55" s="30">
        <f t="shared" si="5"/>
        <v>0</v>
      </c>
      <c r="K55" s="30">
        <f t="shared" si="6"/>
        <v>0</v>
      </c>
      <c r="L55" s="13"/>
      <c r="M55" s="10"/>
      <c r="N55" s="10"/>
      <c r="O55" s="10"/>
      <c r="P55" s="10"/>
      <c r="Q55" s="27">
        <f t="shared" si="7"/>
        <v>0</v>
      </c>
      <c r="R55" s="12"/>
    </row>
    <row r="56" spans="1:18" ht="21.75" customHeight="1">
      <c r="A56" s="10"/>
      <c r="B56" s="10" t="e">
        <f t="shared" si="3"/>
        <v>#N/A</v>
      </c>
      <c r="C56" s="9"/>
      <c r="D56" s="11"/>
      <c r="E56" s="19"/>
      <c r="F56" s="10"/>
      <c r="G56" s="10"/>
      <c r="H56" s="13"/>
      <c r="I56" s="13"/>
      <c r="J56" s="30">
        <f t="shared" si="5"/>
        <v>0</v>
      </c>
      <c r="K56" s="30">
        <f t="shared" si="6"/>
        <v>0</v>
      </c>
      <c r="L56" s="13"/>
      <c r="M56" s="10"/>
      <c r="N56" s="10"/>
      <c r="O56" s="10"/>
      <c r="P56" s="10"/>
      <c r="Q56" s="27">
        <f t="shared" si="7"/>
        <v>0</v>
      </c>
      <c r="R56" s="12"/>
    </row>
    <row r="57" spans="1:18" ht="21.75" customHeight="1">
      <c r="A57" s="10"/>
      <c r="B57" s="10" t="e">
        <f t="shared" si="3"/>
        <v>#N/A</v>
      </c>
      <c r="C57" s="9"/>
      <c r="D57" s="11"/>
      <c r="E57" s="19"/>
      <c r="F57" s="10"/>
      <c r="G57" s="10"/>
      <c r="H57" s="13"/>
      <c r="I57" s="13"/>
      <c r="J57" s="30">
        <f t="shared" si="5"/>
        <v>0</v>
      </c>
      <c r="K57" s="30">
        <f t="shared" si="6"/>
        <v>0</v>
      </c>
      <c r="L57" s="13"/>
      <c r="M57" s="10"/>
      <c r="N57" s="10"/>
      <c r="O57" s="10"/>
      <c r="P57" s="10"/>
      <c r="Q57" s="27">
        <f t="shared" si="7"/>
        <v>0</v>
      </c>
      <c r="R57" s="12"/>
    </row>
    <row r="58" spans="1:18" ht="21.75" customHeight="1">
      <c r="A58" s="10"/>
      <c r="B58" s="10" t="e">
        <f t="shared" si="3"/>
        <v>#N/A</v>
      </c>
      <c r="C58" s="9"/>
      <c r="D58" s="11"/>
      <c r="E58" s="19"/>
      <c r="F58" s="10"/>
      <c r="G58" s="10"/>
      <c r="H58" s="13"/>
      <c r="I58" s="13"/>
      <c r="J58" s="30">
        <f t="shared" si="5"/>
        <v>0</v>
      </c>
      <c r="K58" s="30">
        <f t="shared" si="6"/>
        <v>0</v>
      </c>
      <c r="L58" s="13"/>
      <c r="M58" s="10"/>
      <c r="N58" s="10"/>
      <c r="O58" s="10"/>
      <c r="P58" s="10"/>
      <c r="Q58" s="27">
        <f t="shared" si="7"/>
        <v>0</v>
      </c>
      <c r="R58" s="12"/>
    </row>
    <row r="59" spans="1:18" ht="21.75" customHeight="1">
      <c r="A59" s="10"/>
      <c r="B59" s="10" t="e">
        <f t="shared" si="3"/>
        <v>#N/A</v>
      </c>
      <c r="C59" s="9"/>
      <c r="D59" s="11"/>
      <c r="E59" s="19"/>
      <c r="F59" s="10"/>
      <c r="G59" s="10"/>
      <c r="H59" s="13"/>
      <c r="I59" s="13"/>
      <c r="J59" s="30">
        <f t="shared" si="5"/>
        <v>0</v>
      </c>
      <c r="K59" s="30">
        <f t="shared" si="6"/>
        <v>0</v>
      </c>
      <c r="L59" s="13"/>
      <c r="M59" s="10"/>
      <c r="N59" s="10"/>
      <c r="O59" s="10"/>
      <c r="P59" s="10"/>
      <c r="Q59" s="27">
        <f t="shared" si="7"/>
        <v>0</v>
      </c>
      <c r="R59" s="12"/>
    </row>
    <row r="60" spans="1:18" ht="21.75" customHeight="1">
      <c r="A60" s="10"/>
      <c r="B60" s="10" t="e">
        <f t="shared" si="3"/>
        <v>#N/A</v>
      </c>
      <c r="C60" s="9"/>
      <c r="D60" s="11"/>
      <c r="E60" s="19"/>
      <c r="F60" s="10"/>
      <c r="G60" s="10"/>
      <c r="H60" s="13"/>
      <c r="I60" s="13"/>
      <c r="J60" s="30">
        <f t="shared" si="5"/>
        <v>0</v>
      </c>
      <c r="K60" s="30">
        <f t="shared" si="6"/>
        <v>0</v>
      </c>
      <c r="L60" s="13"/>
      <c r="M60" s="10"/>
      <c r="N60" s="10"/>
      <c r="O60" s="10"/>
      <c r="P60" s="10"/>
      <c r="Q60" s="27">
        <f t="shared" si="7"/>
        <v>0</v>
      </c>
      <c r="R60" s="12"/>
    </row>
    <row r="61" spans="1:18" ht="21.75" customHeight="1">
      <c r="A61" s="10"/>
      <c r="B61" s="10" t="e">
        <f t="shared" si="3"/>
        <v>#N/A</v>
      </c>
      <c r="C61" s="9"/>
      <c r="D61" s="11"/>
      <c r="E61" s="19"/>
      <c r="F61" s="10"/>
      <c r="G61" s="10"/>
      <c r="H61" s="13"/>
      <c r="I61" s="13"/>
      <c r="J61" s="30">
        <f t="shared" si="5"/>
        <v>0</v>
      </c>
      <c r="K61" s="30">
        <f t="shared" si="6"/>
        <v>0</v>
      </c>
      <c r="L61" s="13"/>
      <c r="M61" s="10"/>
      <c r="N61" s="10"/>
      <c r="O61" s="10"/>
      <c r="P61" s="10"/>
      <c r="Q61" s="27">
        <f t="shared" si="7"/>
        <v>0</v>
      </c>
      <c r="R61" s="12"/>
    </row>
    <row r="62" spans="1:18" ht="21.75" customHeight="1">
      <c r="A62" s="10"/>
      <c r="B62" s="10" t="e">
        <f t="shared" si="3"/>
        <v>#N/A</v>
      </c>
      <c r="C62" s="9"/>
      <c r="D62" s="11"/>
      <c r="E62" s="19"/>
      <c r="F62" s="10"/>
      <c r="G62" s="10"/>
      <c r="H62" s="13"/>
      <c r="I62" s="13"/>
      <c r="J62" s="30">
        <f t="shared" si="5"/>
        <v>0</v>
      </c>
      <c r="K62" s="30">
        <f t="shared" si="6"/>
        <v>0</v>
      </c>
      <c r="L62" s="13"/>
      <c r="M62" s="10"/>
      <c r="N62" s="10"/>
      <c r="O62" s="10"/>
      <c r="P62" s="10"/>
      <c r="Q62" s="27">
        <f t="shared" si="7"/>
        <v>0</v>
      </c>
      <c r="R62" s="12"/>
    </row>
    <row r="63" spans="1:18" ht="21.75" customHeight="1">
      <c r="A63" s="10"/>
      <c r="B63" s="10" t="e">
        <f t="shared" si="3"/>
        <v>#N/A</v>
      </c>
      <c r="C63" s="9"/>
      <c r="D63" s="11"/>
      <c r="E63" s="19"/>
      <c r="F63" s="10"/>
      <c r="G63" s="10"/>
      <c r="H63" s="13"/>
      <c r="I63" s="13"/>
      <c r="J63" s="30">
        <f t="shared" si="5"/>
        <v>0</v>
      </c>
      <c r="K63" s="30">
        <f t="shared" si="6"/>
        <v>0</v>
      </c>
      <c r="L63" s="13"/>
      <c r="M63" s="10"/>
      <c r="N63" s="10"/>
      <c r="O63" s="10"/>
      <c r="P63" s="10"/>
      <c r="Q63" s="27">
        <f t="shared" si="7"/>
        <v>0</v>
      </c>
      <c r="R63" s="12"/>
    </row>
    <row r="64" spans="1:18" ht="21.75" customHeight="1">
      <c r="A64" s="10"/>
      <c r="B64" s="10" t="e">
        <f t="shared" si="3"/>
        <v>#N/A</v>
      </c>
      <c r="C64" s="9"/>
      <c r="D64" s="11"/>
      <c r="E64" s="19"/>
      <c r="F64" s="10"/>
      <c r="G64" s="10"/>
      <c r="H64" s="13"/>
      <c r="I64" s="13"/>
      <c r="J64" s="30">
        <f t="shared" si="5"/>
        <v>0</v>
      </c>
      <c r="K64" s="30">
        <f t="shared" si="6"/>
        <v>0</v>
      </c>
      <c r="L64" s="13"/>
      <c r="M64" s="10"/>
      <c r="N64" s="10"/>
      <c r="O64" s="10"/>
      <c r="P64" s="10"/>
      <c r="Q64" s="27">
        <f t="shared" si="7"/>
        <v>0</v>
      </c>
      <c r="R64" s="12"/>
    </row>
    <row r="65" spans="1:18" ht="21.75" customHeight="1">
      <c r="A65" s="10"/>
      <c r="B65" s="10" t="e">
        <f t="shared" si="3"/>
        <v>#N/A</v>
      </c>
      <c r="C65" s="9"/>
      <c r="D65" s="11"/>
      <c r="E65" s="19"/>
      <c r="F65" s="10"/>
      <c r="G65" s="10"/>
      <c r="H65" s="13"/>
      <c r="I65" s="13"/>
      <c r="J65" s="30">
        <f t="shared" si="5"/>
        <v>0</v>
      </c>
      <c r="K65" s="30">
        <f t="shared" si="6"/>
        <v>0</v>
      </c>
      <c r="L65" s="13"/>
      <c r="M65" s="10"/>
      <c r="N65" s="10"/>
      <c r="O65" s="10"/>
      <c r="P65" s="10"/>
      <c r="Q65" s="27">
        <f t="shared" si="7"/>
        <v>0</v>
      </c>
      <c r="R65" s="12"/>
    </row>
    <row r="66" spans="1:18" ht="21.75" customHeight="1">
      <c r="A66" s="10"/>
      <c r="B66" s="10" t="e">
        <f t="shared" si="3"/>
        <v>#N/A</v>
      </c>
      <c r="C66" s="9"/>
      <c r="D66" s="11"/>
      <c r="E66" s="19"/>
      <c r="F66" s="10"/>
      <c r="G66" s="10"/>
      <c r="H66" s="13"/>
      <c r="I66" s="13"/>
      <c r="J66" s="30">
        <f aca="true" t="shared" si="8" ref="J66:J97">I66-H66</f>
        <v>0</v>
      </c>
      <c r="K66" s="30">
        <f aca="true" t="shared" si="9" ref="K66:K97">J66+TIME(0,0,(Q66*$V$39))</f>
        <v>0</v>
      </c>
      <c r="L66" s="13"/>
      <c r="M66" s="10"/>
      <c r="N66" s="10"/>
      <c r="O66" s="10"/>
      <c r="P66" s="10"/>
      <c r="Q66" s="27">
        <f aca="true" t="shared" si="10" ref="Q66:Q97">M66+N66+O66+P66</f>
        <v>0</v>
      </c>
      <c r="R66" s="12"/>
    </row>
    <row r="67" spans="1:18" ht="21.75" customHeight="1">
      <c r="A67" s="10"/>
      <c r="B67" s="10" t="e">
        <f aca="true" t="shared" si="11" ref="B67:B130">INDEX($T$15:$T$36,MATCH(A67,$V$15:$V$36,0))</f>
        <v>#N/A</v>
      </c>
      <c r="C67" s="9"/>
      <c r="D67" s="11"/>
      <c r="E67" s="19"/>
      <c r="F67" s="10"/>
      <c r="G67" s="10"/>
      <c r="H67" s="13"/>
      <c r="I67" s="13"/>
      <c r="J67" s="30">
        <f t="shared" si="8"/>
        <v>0</v>
      </c>
      <c r="K67" s="30">
        <f t="shared" si="9"/>
        <v>0</v>
      </c>
      <c r="L67" s="13"/>
      <c r="M67" s="10"/>
      <c r="N67" s="10"/>
      <c r="O67" s="10"/>
      <c r="P67" s="10"/>
      <c r="Q67" s="27">
        <f t="shared" si="10"/>
        <v>0</v>
      </c>
      <c r="R67" s="12"/>
    </row>
    <row r="68" spans="1:18" ht="21.75" customHeight="1">
      <c r="A68" s="10"/>
      <c r="B68" s="10" t="e">
        <f t="shared" si="11"/>
        <v>#N/A</v>
      </c>
      <c r="C68" s="9"/>
      <c r="D68" s="11"/>
      <c r="E68" s="19"/>
      <c r="F68" s="10"/>
      <c r="G68" s="10"/>
      <c r="H68" s="13"/>
      <c r="I68" s="13"/>
      <c r="J68" s="30">
        <f t="shared" si="8"/>
        <v>0</v>
      </c>
      <c r="K68" s="30">
        <f t="shared" si="9"/>
        <v>0</v>
      </c>
      <c r="L68" s="13"/>
      <c r="M68" s="10"/>
      <c r="N68" s="10"/>
      <c r="O68" s="10"/>
      <c r="P68" s="10"/>
      <c r="Q68" s="27">
        <f t="shared" si="10"/>
        <v>0</v>
      </c>
      <c r="R68" s="12"/>
    </row>
    <row r="69" spans="1:18" ht="21.75" customHeight="1">
      <c r="A69" s="10"/>
      <c r="B69" s="10" t="e">
        <f t="shared" si="11"/>
        <v>#N/A</v>
      </c>
      <c r="C69" s="9"/>
      <c r="D69" s="11"/>
      <c r="E69" s="19"/>
      <c r="F69" s="10"/>
      <c r="G69" s="10"/>
      <c r="H69" s="13"/>
      <c r="I69" s="13"/>
      <c r="J69" s="30">
        <f t="shared" si="8"/>
        <v>0</v>
      </c>
      <c r="K69" s="30">
        <f t="shared" si="9"/>
        <v>0</v>
      </c>
      <c r="L69" s="13"/>
      <c r="M69" s="10"/>
      <c r="N69" s="10"/>
      <c r="O69" s="10"/>
      <c r="P69" s="10"/>
      <c r="Q69" s="27">
        <f t="shared" si="10"/>
        <v>0</v>
      </c>
      <c r="R69" s="12"/>
    </row>
    <row r="70" spans="1:18" ht="21.75" customHeight="1">
      <c r="A70" s="10"/>
      <c r="B70" s="10" t="e">
        <f t="shared" si="11"/>
        <v>#N/A</v>
      </c>
      <c r="C70" s="9"/>
      <c r="D70" s="11"/>
      <c r="E70" s="19"/>
      <c r="F70" s="10"/>
      <c r="G70" s="10"/>
      <c r="H70" s="13"/>
      <c r="I70" s="13"/>
      <c r="J70" s="30">
        <f t="shared" si="8"/>
        <v>0</v>
      </c>
      <c r="K70" s="30">
        <f t="shared" si="9"/>
        <v>0</v>
      </c>
      <c r="L70" s="13"/>
      <c r="M70" s="10"/>
      <c r="N70" s="10"/>
      <c r="O70" s="10"/>
      <c r="P70" s="10"/>
      <c r="Q70" s="27">
        <f t="shared" si="10"/>
        <v>0</v>
      </c>
      <c r="R70" s="12"/>
    </row>
    <row r="71" spans="1:18" ht="21.75" customHeight="1">
      <c r="A71" s="10"/>
      <c r="B71" s="10" t="e">
        <f t="shared" si="11"/>
        <v>#N/A</v>
      </c>
      <c r="C71" s="9"/>
      <c r="D71" s="11"/>
      <c r="E71" s="19"/>
      <c r="F71" s="10"/>
      <c r="G71" s="10"/>
      <c r="H71" s="13"/>
      <c r="I71" s="13"/>
      <c r="J71" s="30">
        <f t="shared" si="8"/>
        <v>0</v>
      </c>
      <c r="K71" s="30">
        <f t="shared" si="9"/>
        <v>0</v>
      </c>
      <c r="L71" s="13"/>
      <c r="M71" s="10"/>
      <c r="N71" s="10"/>
      <c r="O71" s="10"/>
      <c r="P71" s="10"/>
      <c r="Q71" s="27">
        <f t="shared" si="10"/>
        <v>0</v>
      </c>
      <c r="R71" s="12"/>
    </row>
    <row r="72" spans="1:18" ht="21.75" customHeight="1">
      <c r="A72" s="10"/>
      <c r="B72" s="10" t="e">
        <f t="shared" si="11"/>
        <v>#N/A</v>
      </c>
      <c r="C72" s="9"/>
      <c r="D72" s="11"/>
      <c r="E72" s="19"/>
      <c r="F72" s="10"/>
      <c r="G72" s="10"/>
      <c r="H72" s="13"/>
      <c r="I72" s="13"/>
      <c r="J72" s="30">
        <f t="shared" si="8"/>
        <v>0</v>
      </c>
      <c r="K72" s="30">
        <f t="shared" si="9"/>
        <v>0</v>
      </c>
      <c r="L72" s="13"/>
      <c r="M72" s="10"/>
      <c r="N72" s="10"/>
      <c r="O72" s="10"/>
      <c r="P72" s="10"/>
      <c r="Q72" s="27">
        <f t="shared" si="10"/>
        <v>0</v>
      </c>
      <c r="R72" s="12"/>
    </row>
    <row r="73" spans="1:18" ht="21.75" customHeight="1">
      <c r="A73" s="10"/>
      <c r="B73" s="10" t="e">
        <f t="shared" si="11"/>
        <v>#N/A</v>
      </c>
      <c r="C73" s="9"/>
      <c r="D73" s="11"/>
      <c r="E73" s="19"/>
      <c r="F73" s="10"/>
      <c r="G73" s="10"/>
      <c r="H73" s="13"/>
      <c r="I73" s="13"/>
      <c r="J73" s="30">
        <f t="shared" si="8"/>
        <v>0</v>
      </c>
      <c r="K73" s="30">
        <f t="shared" si="9"/>
        <v>0</v>
      </c>
      <c r="L73" s="13"/>
      <c r="M73" s="10"/>
      <c r="N73" s="10"/>
      <c r="O73" s="10"/>
      <c r="P73" s="10"/>
      <c r="Q73" s="27">
        <f t="shared" si="10"/>
        <v>0</v>
      </c>
      <c r="R73" s="12"/>
    </row>
    <row r="74" spans="1:18" ht="21.75" customHeight="1">
      <c r="A74" s="10"/>
      <c r="B74" s="10" t="e">
        <f t="shared" si="11"/>
        <v>#N/A</v>
      </c>
      <c r="C74" s="9"/>
      <c r="D74" s="11"/>
      <c r="E74" s="19"/>
      <c r="F74" s="10"/>
      <c r="G74" s="10"/>
      <c r="H74" s="13"/>
      <c r="I74" s="13"/>
      <c r="J74" s="30">
        <f t="shared" si="8"/>
        <v>0</v>
      </c>
      <c r="K74" s="30">
        <f t="shared" si="9"/>
        <v>0</v>
      </c>
      <c r="L74" s="13"/>
      <c r="M74" s="10"/>
      <c r="N74" s="10"/>
      <c r="O74" s="10"/>
      <c r="P74" s="10"/>
      <c r="Q74" s="27">
        <f t="shared" si="10"/>
        <v>0</v>
      </c>
      <c r="R74" s="12"/>
    </row>
    <row r="75" spans="1:18" ht="21.75" customHeight="1">
      <c r="A75" s="10"/>
      <c r="B75" s="10" t="e">
        <f t="shared" si="11"/>
        <v>#N/A</v>
      </c>
      <c r="C75" s="9"/>
      <c r="D75" s="11"/>
      <c r="E75" s="19"/>
      <c r="F75" s="10"/>
      <c r="G75" s="10"/>
      <c r="H75" s="13"/>
      <c r="I75" s="13"/>
      <c r="J75" s="30">
        <f t="shared" si="8"/>
        <v>0</v>
      </c>
      <c r="K75" s="30">
        <f t="shared" si="9"/>
        <v>0</v>
      </c>
      <c r="L75" s="13"/>
      <c r="M75" s="10"/>
      <c r="N75" s="10"/>
      <c r="O75" s="10"/>
      <c r="P75" s="10"/>
      <c r="Q75" s="27">
        <f t="shared" si="10"/>
        <v>0</v>
      </c>
      <c r="R75" s="12"/>
    </row>
    <row r="76" spans="1:18" ht="21.75" customHeight="1">
      <c r="A76" s="10"/>
      <c r="B76" s="10" t="e">
        <f t="shared" si="11"/>
        <v>#N/A</v>
      </c>
      <c r="C76" s="9"/>
      <c r="D76" s="11"/>
      <c r="E76" s="19"/>
      <c r="F76" s="10"/>
      <c r="G76" s="10"/>
      <c r="H76" s="13"/>
      <c r="I76" s="13"/>
      <c r="J76" s="30">
        <f t="shared" si="8"/>
        <v>0</v>
      </c>
      <c r="K76" s="30">
        <f t="shared" si="9"/>
        <v>0</v>
      </c>
      <c r="L76" s="13"/>
      <c r="M76" s="10"/>
      <c r="N76" s="10"/>
      <c r="O76" s="10"/>
      <c r="P76" s="10"/>
      <c r="Q76" s="27">
        <f t="shared" si="10"/>
        <v>0</v>
      </c>
      <c r="R76" s="12"/>
    </row>
    <row r="77" spans="1:18" ht="21.75" customHeight="1">
      <c r="A77" s="10"/>
      <c r="B77" s="10" t="e">
        <f t="shared" si="11"/>
        <v>#N/A</v>
      </c>
      <c r="C77" s="9"/>
      <c r="D77" s="11"/>
      <c r="E77" s="19"/>
      <c r="F77" s="10"/>
      <c r="G77" s="10"/>
      <c r="H77" s="13"/>
      <c r="I77" s="13"/>
      <c r="J77" s="30">
        <f t="shared" si="8"/>
        <v>0</v>
      </c>
      <c r="K77" s="30">
        <f t="shared" si="9"/>
        <v>0</v>
      </c>
      <c r="L77" s="13"/>
      <c r="M77" s="10"/>
      <c r="N77" s="10"/>
      <c r="O77" s="10"/>
      <c r="P77" s="10"/>
      <c r="Q77" s="27">
        <f t="shared" si="10"/>
        <v>0</v>
      </c>
      <c r="R77" s="12"/>
    </row>
    <row r="78" spans="1:18" ht="21.75" customHeight="1">
      <c r="A78" s="10"/>
      <c r="B78" s="10" t="e">
        <f t="shared" si="11"/>
        <v>#N/A</v>
      </c>
      <c r="C78" s="9"/>
      <c r="D78" s="11"/>
      <c r="E78" s="19"/>
      <c r="F78" s="10"/>
      <c r="G78" s="10"/>
      <c r="H78" s="13"/>
      <c r="I78" s="13"/>
      <c r="J78" s="30">
        <f t="shared" si="8"/>
        <v>0</v>
      </c>
      <c r="K78" s="30">
        <f t="shared" si="9"/>
        <v>0</v>
      </c>
      <c r="L78" s="13"/>
      <c r="M78" s="10"/>
      <c r="N78" s="10"/>
      <c r="O78" s="10"/>
      <c r="P78" s="10"/>
      <c r="Q78" s="27">
        <f t="shared" si="10"/>
        <v>0</v>
      </c>
      <c r="R78" s="12"/>
    </row>
    <row r="79" spans="1:18" ht="21.75" customHeight="1">
      <c r="A79" s="10"/>
      <c r="B79" s="10" t="e">
        <f t="shared" si="11"/>
        <v>#N/A</v>
      </c>
      <c r="C79" s="9"/>
      <c r="D79" s="11"/>
      <c r="E79" s="19"/>
      <c r="F79" s="10"/>
      <c r="G79" s="10"/>
      <c r="H79" s="13"/>
      <c r="I79" s="13"/>
      <c r="J79" s="30">
        <f t="shared" si="8"/>
        <v>0</v>
      </c>
      <c r="K79" s="30">
        <f t="shared" si="9"/>
        <v>0</v>
      </c>
      <c r="L79" s="13"/>
      <c r="M79" s="10"/>
      <c r="N79" s="10"/>
      <c r="O79" s="10"/>
      <c r="P79" s="10"/>
      <c r="Q79" s="27">
        <f t="shared" si="10"/>
        <v>0</v>
      </c>
      <c r="R79" s="12"/>
    </row>
    <row r="80" spans="1:18" ht="21.75" customHeight="1">
      <c r="A80" s="10"/>
      <c r="B80" s="10" t="e">
        <f t="shared" si="11"/>
        <v>#N/A</v>
      </c>
      <c r="C80" s="9"/>
      <c r="D80" s="11"/>
      <c r="E80" s="19"/>
      <c r="F80" s="10"/>
      <c r="G80" s="10"/>
      <c r="H80" s="13"/>
      <c r="I80" s="13"/>
      <c r="J80" s="30">
        <f t="shared" si="8"/>
        <v>0</v>
      </c>
      <c r="K80" s="30">
        <f t="shared" si="9"/>
        <v>0</v>
      </c>
      <c r="L80" s="13"/>
      <c r="M80" s="10"/>
      <c r="N80" s="10"/>
      <c r="O80" s="10"/>
      <c r="P80" s="10"/>
      <c r="Q80" s="27">
        <f t="shared" si="10"/>
        <v>0</v>
      </c>
      <c r="R80" s="12"/>
    </row>
    <row r="81" spans="1:18" ht="21.75" customHeight="1">
      <c r="A81" s="10"/>
      <c r="B81" s="10" t="e">
        <f t="shared" si="11"/>
        <v>#N/A</v>
      </c>
      <c r="C81" s="9"/>
      <c r="D81" s="11"/>
      <c r="E81" s="19"/>
      <c r="F81" s="10"/>
      <c r="G81" s="10"/>
      <c r="H81" s="13"/>
      <c r="I81" s="13"/>
      <c r="J81" s="30">
        <f t="shared" si="8"/>
        <v>0</v>
      </c>
      <c r="K81" s="30">
        <f t="shared" si="9"/>
        <v>0</v>
      </c>
      <c r="L81" s="13"/>
      <c r="M81" s="10"/>
      <c r="N81" s="10"/>
      <c r="O81" s="10"/>
      <c r="P81" s="10"/>
      <c r="Q81" s="27">
        <f t="shared" si="10"/>
        <v>0</v>
      </c>
      <c r="R81" s="12"/>
    </row>
    <row r="82" spans="1:18" ht="21.75" customHeight="1">
      <c r="A82" s="10"/>
      <c r="B82" s="10" t="e">
        <f t="shared" si="11"/>
        <v>#N/A</v>
      </c>
      <c r="C82" s="9"/>
      <c r="D82" s="11"/>
      <c r="E82" s="19"/>
      <c r="F82" s="10"/>
      <c r="G82" s="10"/>
      <c r="H82" s="13"/>
      <c r="I82" s="13"/>
      <c r="J82" s="30">
        <f t="shared" si="8"/>
        <v>0</v>
      </c>
      <c r="K82" s="30">
        <f t="shared" si="9"/>
        <v>0</v>
      </c>
      <c r="L82" s="13"/>
      <c r="M82" s="10"/>
      <c r="N82" s="10"/>
      <c r="O82" s="10"/>
      <c r="P82" s="10"/>
      <c r="Q82" s="27">
        <f t="shared" si="10"/>
        <v>0</v>
      </c>
      <c r="R82" s="12"/>
    </row>
    <row r="83" spans="1:18" ht="21.75" customHeight="1">
      <c r="A83" s="10"/>
      <c r="B83" s="10" t="e">
        <f t="shared" si="11"/>
        <v>#N/A</v>
      </c>
      <c r="C83" s="9"/>
      <c r="D83" s="11"/>
      <c r="E83" s="19"/>
      <c r="F83" s="10"/>
      <c r="G83" s="10"/>
      <c r="H83" s="13"/>
      <c r="I83" s="13"/>
      <c r="J83" s="30">
        <f t="shared" si="8"/>
        <v>0</v>
      </c>
      <c r="K83" s="30">
        <f t="shared" si="9"/>
        <v>0</v>
      </c>
      <c r="L83" s="13"/>
      <c r="M83" s="10"/>
      <c r="N83" s="10"/>
      <c r="O83" s="10"/>
      <c r="P83" s="10"/>
      <c r="Q83" s="27">
        <f t="shared" si="10"/>
        <v>0</v>
      </c>
      <c r="R83" s="12"/>
    </row>
    <row r="84" spans="1:18" ht="21.75" customHeight="1">
      <c r="A84" s="10"/>
      <c r="B84" s="10" t="e">
        <f t="shared" si="11"/>
        <v>#N/A</v>
      </c>
      <c r="C84" s="9"/>
      <c r="D84" s="11"/>
      <c r="E84" s="19"/>
      <c r="F84" s="10"/>
      <c r="G84" s="10"/>
      <c r="H84" s="13"/>
      <c r="I84" s="13"/>
      <c r="J84" s="30">
        <f t="shared" si="8"/>
        <v>0</v>
      </c>
      <c r="K84" s="30">
        <f t="shared" si="9"/>
        <v>0</v>
      </c>
      <c r="L84" s="13"/>
      <c r="M84" s="10"/>
      <c r="N84" s="10"/>
      <c r="O84" s="10"/>
      <c r="P84" s="10"/>
      <c r="Q84" s="27">
        <f t="shared" si="10"/>
        <v>0</v>
      </c>
      <c r="R84" s="12"/>
    </row>
    <row r="85" spans="1:18" ht="21.75" customHeight="1">
      <c r="A85" s="10"/>
      <c r="B85" s="10" t="e">
        <f t="shared" si="11"/>
        <v>#N/A</v>
      </c>
      <c r="C85" s="9"/>
      <c r="D85" s="11"/>
      <c r="E85" s="19"/>
      <c r="F85" s="10"/>
      <c r="G85" s="10"/>
      <c r="H85" s="13"/>
      <c r="I85" s="13"/>
      <c r="J85" s="30">
        <f t="shared" si="8"/>
        <v>0</v>
      </c>
      <c r="K85" s="30">
        <f t="shared" si="9"/>
        <v>0</v>
      </c>
      <c r="L85" s="13"/>
      <c r="M85" s="10"/>
      <c r="N85" s="10"/>
      <c r="O85" s="10"/>
      <c r="P85" s="10"/>
      <c r="Q85" s="27">
        <f t="shared" si="10"/>
        <v>0</v>
      </c>
      <c r="R85" s="12"/>
    </row>
    <row r="86" spans="1:18" ht="21.75" customHeight="1">
      <c r="A86" s="10"/>
      <c r="B86" s="10" t="e">
        <f t="shared" si="11"/>
        <v>#N/A</v>
      </c>
      <c r="C86" s="9"/>
      <c r="D86" s="11"/>
      <c r="E86" s="19"/>
      <c r="F86" s="10"/>
      <c r="G86" s="10"/>
      <c r="H86" s="13"/>
      <c r="I86" s="13"/>
      <c r="J86" s="30">
        <f t="shared" si="8"/>
        <v>0</v>
      </c>
      <c r="K86" s="30">
        <f t="shared" si="9"/>
        <v>0</v>
      </c>
      <c r="L86" s="13"/>
      <c r="M86" s="10"/>
      <c r="N86" s="10"/>
      <c r="O86" s="10"/>
      <c r="P86" s="10"/>
      <c r="Q86" s="27">
        <f t="shared" si="10"/>
        <v>0</v>
      </c>
      <c r="R86" s="12"/>
    </row>
    <row r="87" spans="1:18" ht="21.75" customHeight="1">
      <c r="A87" s="10"/>
      <c r="B87" s="10" t="e">
        <f t="shared" si="11"/>
        <v>#N/A</v>
      </c>
      <c r="C87" s="9"/>
      <c r="D87" s="11"/>
      <c r="E87" s="19"/>
      <c r="F87" s="10"/>
      <c r="G87" s="10"/>
      <c r="H87" s="13"/>
      <c r="I87" s="13"/>
      <c r="J87" s="30">
        <f t="shared" si="8"/>
        <v>0</v>
      </c>
      <c r="K87" s="30">
        <f t="shared" si="9"/>
        <v>0</v>
      </c>
      <c r="L87" s="13"/>
      <c r="M87" s="10"/>
      <c r="N87" s="10"/>
      <c r="O87" s="10"/>
      <c r="P87" s="10"/>
      <c r="Q87" s="27">
        <f t="shared" si="10"/>
        <v>0</v>
      </c>
      <c r="R87" s="12"/>
    </row>
    <row r="88" spans="1:18" ht="21.75" customHeight="1">
      <c r="A88" s="10"/>
      <c r="B88" s="10" t="e">
        <f t="shared" si="11"/>
        <v>#N/A</v>
      </c>
      <c r="C88" s="9"/>
      <c r="D88" s="11"/>
      <c r="E88" s="19"/>
      <c r="F88" s="10"/>
      <c r="G88" s="10"/>
      <c r="H88" s="13"/>
      <c r="I88" s="13"/>
      <c r="J88" s="30">
        <f t="shared" si="8"/>
        <v>0</v>
      </c>
      <c r="K88" s="30">
        <f t="shared" si="9"/>
        <v>0</v>
      </c>
      <c r="L88" s="13"/>
      <c r="M88" s="10"/>
      <c r="N88" s="10"/>
      <c r="O88" s="10"/>
      <c r="P88" s="10"/>
      <c r="Q88" s="27">
        <f t="shared" si="10"/>
        <v>0</v>
      </c>
      <c r="R88" s="12"/>
    </row>
    <row r="89" spans="1:18" ht="21.75" customHeight="1">
      <c r="A89" s="10"/>
      <c r="B89" s="10" t="e">
        <f t="shared" si="11"/>
        <v>#N/A</v>
      </c>
      <c r="C89" s="9"/>
      <c r="D89" s="11"/>
      <c r="E89" s="19"/>
      <c r="F89" s="10"/>
      <c r="G89" s="10"/>
      <c r="H89" s="13"/>
      <c r="I89" s="13"/>
      <c r="J89" s="30">
        <f t="shared" si="8"/>
        <v>0</v>
      </c>
      <c r="K89" s="30">
        <f t="shared" si="9"/>
        <v>0</v>
      </c>
      <c r="L89" s="13"/>
      <c r="M89" s="10"/>
      <c r="N89" s="10"/>
      <c r="O89" s="10"/>
      <c r="P89" s="10"/>
      <c r="Q89" s="27">
        <f t="shared" si="10"/>
        <v>0</v>
      </c>
      <c r="R89" s="12"/>
    </row>
    <row r="90" spans="1:18" ht="21.75" customHeight="1">
      <c r="A90" s="10"/>
      <c r="B90" s="10" t="e">
        <f t="shared" si="11"/>
        <v>#N/A</v>
      </c>
      <c r="C90" s="9"/>
      <c r="D90" s="11"/>
      <c r="E90" s="19"/>
      <c r="F90" s="10"/>
      <c r="G90" s="10"/>
      <c r="H90" s="13"/>
      <c r="I90" s="13"/>
      <c r="J90" s="30">
        <f t="shared" si="8"/>
        <v>0</v>
      </c>
      <c r="K90" s="30">
        <f t="shared" si="9"/>
        <v>0</v>
      </c>
      <c r="L90" s="13"/>
      <c r="M90" s="10"/>
      <c r="N90" s="10"/>
      <c r="O90" s="10"/>
      <c r="P90" s="10"/>
      <c r="Q90" s="27">
        <f t="shared" si="10"/>
        <v>0</v>
      </c>
      <c r="R90" s="12"/>
    </row>
    <row r="91" spans="1:18" ht="21.75" customHeight="1">
      <c r="A91" s="10"/>
      <c r="B91" s="10" t="e">
        <f t="shared" si="11"/>
        <v>#N/A</v>
      </c>
      <c r="C91" s="9"/>
      <c r="D91" s="11"/>
      <c r="E91" s="19"/>
      <c r="F91" s="10"/>
      <c r="G91" s="10"/>
      <c r="H91" s="13"/>
      <c r="I91" s="13"/>
      <c r="J91" s="30">
        <f t="shared" si="8"/>
        <v>0</v>
      </c>
      <c r="K91" s="30">
        <f t="shared" si="9"/>
        <v>0</v>
      </c>
      <c r="L91" s="13"/>
      <c r="M91" s="10"/>
      <c r="N91" s="10"/>
      <c r="O91" s="10"/>
      <c r="P91" s="10"/>
      <c r="Q91" s="27">
        <f t="shared" si="10"/>
        <v>0</v>
      </c>
      <c r="R91" s="12"/>
    </row>
    <row r="92" spans="1:18" ht="21.75" customHeight="1">
      <c r="A92" s="10"/>
      <c r="B92" s="10" t="e">
        <f t="shared" si="11"/>
        <v>#N/A</v>
      </c>
      <c r="C92" s="9"/>
      <c r="D92" s="11"/>
      <c r="E92" s="19"/>
      <c r="F92" s="10"/>
      <c r="G92" s="10"/>
      <c r="H92" s="13"/>
      <c r="I92" s="13"/>
      <c r="J92" s="30">
        <f t="shared" si="8"/>
        <v>0</v>
      </c>
      <c r="K92" s="30">
        <f t="shared" si="9"/>
        <v>0</v>
      </c>
      <c r="L92" s="13"/>
      <c r="M92" s="10"/>
      <c r="N92" s="10"/>
      <c r="O92" s="10"/>
      <c r="P92" s="10"/>
      <c r="Q92" s="27">
        <f t="shared" si="10"/>
        <v>0</v>
      </c>
      <c r="R92" s="12"/>
    </row>
    <row r="93" spans="1:18" ht="21.75" customHeight="1">
      <c r="A93" s="10"/>
      <c r="B93" s="10" t="e">
        <f t="shared" si="11"/>
        <v>#N/A</v>
      </c>
      <c r="C93" s="9"/>
      <c r="D93" s="11"/>
      <c r="E93" s="19"/>
      <c r="F93" s="10"/>
      <c r="G93" s="10"/>
      <c r="H93" s="13"/>
      <c r="I93" s="13"/>
      <c r="J93" s="30">
        <f t="shared" si="8"/>
        <v>0</v>
      </c>
      <c r="K93" s="30">
        <f t="shared" si="9"/>
        <v>0</v>
      </c>
      <c r="L93" s="13"/>
      <c r="M93" s="10"/>
      <c r="N93" s="10"/>
      <c r="O93" s="10"/>
      <c r="P93" s="10"/>
      <c r="Q93" s="27">
        <f t="shared" si="10"/>
        <v>0</v>
      </c>
      <c r="R93" s="12"/>
    </row>
    <row r="94" spans="1:18" ht="21.75" customHeight="1">
      <c r="A94" s="10"/>
      <c r="B94" s="10" t="e">
        <f t="shared" si="11"/>
        <v>#N/A</v>
      </c>
      <c r="C94" s="9"/>
      <c r="D94" s="11"/>
      <c r="E94" s="19"/>
      <c r="F94" s="10"/>
      <c r="G94" s="10"/>
      <c r="H94" s="13"/>
      <c r="I94" s="13"/>
      <c r="J94" s="30">
        <f t="shared" si="8"/>
        <v>0</v>
      </c>
      <c r="K94" s="30">
        <f t="shared" si="9"/>
        <v>0</v>
      </c>
      <c r="L94" s="13"/>
      <c r="M94" s="10"/>
      <c r="N94" s="10"/>
      <c r="O94" s="10"/>
      <c r="P94" s="10"/>
      <c r="Q94" s="27">
        <f t="shared" si="10"/>
        <v>0</v>
      </c>
      <c r="R94" s="12"/>
    </row>
    <row r="95" spans="1:18" ht="21.75" customHeight="1">
      <c r="A95" s="10"/>
      <c r="B95" s="10" t="e">
        <f t="shared" si="11"/>
        <v>#N/A</v>
      </c>
      <c r="C95" s="9"/>
      <c r="D95" s="11"/>
      <c r="E95" s="19"/>
      <c r="F95" s="10"/>
      <c r="G95" s="10"/>
      <c r="H95" s="13"/>
      <c r="I95" s="13"/>
      <c r="J95" s="30">
        <f t="shared" si="8"/>
        <v>0</v>
      </c>
      <c r="K95" s="30">
        <f t="shared" si="9"/>
        <v>0</v>
      </c>
      <c r="L95" s="13"/>
      <c r="M95" s="10"/>
      <c r="N95" s="10"/>
      <c r="O95" s="10"/>
      <c r="P95" s="10"/>
      <c r="Q95" s="27">
        <f t="shared" si="10"/>
        <v>0</v>
      </c>
      <c r="R95" s="12"/>
    </row>
    <row r="96" spans="1:18" ht="21.75" customHeight="1">
      <c r="A96" s="10"/>
      <c r="B96" s="10" t="e">
        <f t="shared" si="11"/>
        <v>#N/A</v>
      </c>
      <c r="C96" s="9"/>
      <c r="D96" s="11"/>
      <c r="E96" s="19"/>
      <c r="F96" s="10"/>
      <c r="G96" s="10"/>
      <c r="H96" s="13"/>
      <c r="I96" s="13"/>
      <c r="J96" s="30">
        <f t="shared" si="8"/>
        <v>0</v>
      </c>
      <c r="K96" s="30">
        <f t="shared" si="9"/>
        <v>0</v>
      </c>
      <c r="L96" s="13"/>
      <c r="M96" s="10"/>
      <c r="N96" s="10"/>
      <c r="O96" s="10"/>
      <c r="P96" s="10"/>
      <c r="Q96" s="27">
        <f t="shared" si="10"/>
        <v>0</v>
      </c>
      <c r="R96" s="12"/>
    </row>
    <row r="97" spans="1:18" ht="21.75" customHeight="1">
      <c r="A97" s="10"/>
      <c r="B97" s="10" t="e">
        <f t="shared" si="11"/>
        <v>#N/A</v>
      </c>
      <c r="C97" s="9"/>
      <c r="D97" s="11"/>
      <c r="E97" s="19"/>
      <c r="F97" s="10"/>
      <c r="G97" s="10"/>
      <c r="H97" s="13"/>
      <c r="I97" s="13"/>
      <c r="J97" s="30">
        <f t="shared" si="8"/>
        <v>0</v>
      </c>
      <c r="K97" s="30">
        <f t="shared" si="9"/>
        <v>0</v>
      </c>
      <c r="L97" s="13"/>
      <c r="M97" s="10"/>
      <c r="N97" s="10"/>
      <c r="O97" s="10"/>
      <c r="P97" s="10"/>
      <c r="Q97" s="27">
        <f t="shared" si="10"/>
        <v>0</v>
      </c>
      <c r="R97" s="12"/>
    </row>
    <row r="98" spans="1:18" ht="21.75" customHeight="1">
      <c r="A98" s="10"/>
      <c r="B98" s="10" t="e">
        <f t="shared" si="11"/>
        <v>#N/A</v>
      </c>
      <c r="C98" s="9"/>
      <c r="D98" s="11"/>
      <c r="E98" s="19"/>
      <c r="F98" s="10"/>
      <c r="G98" s="10"/>
      <c r="H98" s="13"/>
      <c r="I98" s="13"/>
      <c r="J98" s="30">
        <f aca="true" t="shared" si="12" ref="J98:J129">I98-H98</f>
        <v>0</v>
      </c>
      <c r="K98" s="30">
        <f aca="true" t="shared" si="13" ref="K98:K129">J98+TIME(0,0,(Q98*$V$39))</f>
        <v>0</v>
      </c>
      <c r="L98" s="13"/>
      <c r="M98" s="10"/>
      <c r="N98" s="10"/>
      <c r="O98" s="10"/>
      <c r="P98" s="10"/>
      <c r="Q98" s="27">
        <f aca="true" t="shared" si="14" ref="Q98:Q129">M98+N98+O98+P98</f>
        <v>0</v>
      </c>
      <c r="R98" s="12"/>
    </row>
    <row r="99" spans="1:18" ht="21.75" customHeight="1">
      <c r="A99" s="10"/>
      <c r="B99" s="10" t="e">
        <f t="shared" si="11"/>
        <v>#N/A</v>
      </c>
      <c r="C99" s="9"/>
      <c r="D99" s="11"/>
      <c r="E99" s="19"/>
      <c r="F99" s="10"/>
      <c r="G99" s="10"/>
      <c r="H99" s="13"/>
      <c r="I99" s="13"/>
      <c r="J99" s="30">
        <f t="shared" si="12"/>
        <v>0</v>
      </c>
      <c r="K99" s="30">
        <f t="shared" si="13"/>
        <v>0</v>
      </c>
      <c r="L99" s="13"/>
      <c r="M99" s="10"/>
      <c r="N99" s="10"/>
      <c r="O99" s="10"/>
      <c r="P99" s="10"/>
      <c r="Q99" s="27">
        <f t="shared" si="14"/>
        <v>0</v>
      </c>
      <c r="R99" s="12"/>
    </row>
    <row r="100" spans="1:18" ht="21.75" customHeight="1">
      <c r="A100" s="10"/>
      <c r="B100" s="10" t="e">
        <f t="shared" si="11"/>
        <v>#N/A</v>
      </c>
      <c r="C100" s="9"/>
      <c r="D100" s="11"/>
      <c r="E100" s="19"/>
      <c r="F100" s="10"/>
      <c r="G100" s="10"/>
      <c r="H100" s="13"/>
      <c r="I100" s="13"/>
      <c r="J100" s="30">
        <f t="shared" si="12"/>
        <v>0</v>
      </c>
      <c r="K100" s="30">
        <f t="shared" si="13"/>
        <v>0</v>
      </c>
      <c r="L100" s="13"/>
      <c r="M100" s="10"/>
      <c r="N100" s="10"/>
      <c r="O100" s="10"/>
      <c r="P100" s="10"/>
      <c r="Q100" s="27">
        <f t="shared" si="14"/>
        <v>0</v>
      </c>
      <c r="R100" s="12"/>
    </row>
    <row r="101" spans="1:18" ht="21.75" customHeight="1">
      <c r="A101" s="10"/>
      <c r="B101" s="10" t="e">
        <f t="shared" si="11"/>
        <v>#N/A</v>
      </c>
      <c r="C101" s="9"/>
      <c r="D101" s="11"/>
      <c r="E101" s="19"/>
      <c r="F101" s="10"/>
      <c r="G101" s="10"/>
      <c r="H101" s="13"/>
      <c r="I101" s="13"/>
      <c r="J101" s="30">
        <f t="shared" si="12"/>
        <v>0</v>
      </c>
      <c r="K101" s="30">
        <f t="shared" si="13"/>
        <v>0</v>
      </c>
      <c r="L101" s="13"/>
      <c r="M101" s="10"/>
      <c r="N101" s="10"/>
      <c r="O101" s="10"/>
      <c r="P101" s="10"/>
      <c r="Q101" s="27">
        <f t="shared" si="14"/>
        <v>0</v>
      </c>
      <c r="R101" s="12"/>
    </row>
    <row r="102" spans="1:18" ht="21.75" customHeight="1">
      <c r="A102" s="10"/>
      <c r="B102" s="10" t="e">
        <f t="shared" si="11"/>
        <v>#N/A</v>
      </c>
      <c r="C102" s="9"/>
      <c r="D102" s="11"/>
      <c r="E102" s="19"/>
      <c r="F102" s="10"/>
      <c r="G102" s="10"/>
      <c r="H102" s="13"/>
      <c r="I102" s="13"/>
      <c r="J102" s="30">
        <f t="shared" si="12"/>
        <v>0</v>
      </c>
      <c r="K102" s="30">
        <f t="shared" si="13"/>
        <v>0</v>
      </c>
      <c r="L102" s="13"/>
      <c r="M102" s="10"/>
      <c r="N102" s="10"/>
      <c r="O102" s="10"/>
      <c r="P102" s="10"/>
      <c r="Q102" s="27">
        <f t="shared" si="14"/>
        <v>0</v>
      </c>
      <c r="R102" s="12"/>
    </row>
    <row r="103" spans="1:18" ht="21.75" customHeight="1">
      <c r="A103" s="10"/>
      <c r="B103" s="10" t="e">
        <f t="shared" si="11"/>
        <v>#N/A</v>
      </c>
      <c r="C103" s="9"/>
      <c r="D103" s="11"/>
      <c r="E103" s="19"/>
      <c r="F103" s="10"/>
      <c r="G103" s="10"/>
      <c r="H103" s="13"/>
      <c r="I103" s="13"/>
      <c r="J103" s="30">
        <f t="shared" si="12"/>
        <v>0</v>
      </c>
      <c r="K103" s="30">
        <f t="shared" si="13"/>
        <v>0</v>
      </c>
      <c r="L103" s="13"/>
      <c r="M103" s="10"/>
      <c r="N103" s="10"/>
      <c r="O103" s="10"/>
      <c r="P103" s="10"/>
      <c r="Q103" s="27">
        <f t="shared" si="14"/>
        <v>0</v>
      </c>
      <c r="R103" s="12"/>
    </row>
    <row r="104" spans="1:18" ht="21.75" customHeight="1">
      <c r="A104" s="10"/>
      <c r="B104" s="10" t="e">
        <f t="shared" si="11"/>
        <v>#N/A</v>
      </c>
      <c r="C104" s="9"/>
      <c r="D104" s="11"/>
      <c r="E104" s="19"/>
      <c r="F104" s="10"/>
      <c r="G104" s="10"/>
      <c r="H104" s="13"/>
      <c r="I104" s="13"/>
      <c r="J104" s="30">
        <f t="shared" si="12"/>
        <v>0</v>
      </c>
      <c r="K104" s="30">
        <f t="shared" si="13"/>
        <v>0</v>
      </c>
      <c r="L104" s="13"/>
      <c r="M104" s="10"/>
      <c r="N104" s="10"/>
      <c r="O104" s="10"/>
      <c r="P104" s="10"/>
      <c r="Q104" s="27">
        <f t="shared" si="14"/>
        <v>0</v>
      </c>
      <c r="R104" s="12"/>
    </row>
    <row r="105" spans="1:18" ht="21.75" customHeight="1">
      <c r="A105" s="10"/>
      <c r="B105" s="10" t="e">
        <f t="shared" si="11"/>
        <v>#N/A</v>
      </c>
      <c r="C105" s="9"/>
      <c r="D105" s="11"/>
      <c r="E105" s="19"/>
      <c r="F105" s="10"/>
      <c r="G105" s="10"/>
      <c r="H105" s="13"/>
      <c r="I105" s="13"/>
      <c r="J105" s="30">
        <f t="shared" si="12"/>
        <v>0</v>
      </c>
      <c r="K105" s="30">
        <f t="shared" si="13"/>
        <v>0</v>
      </c>
      <c r="L105" s="13"/>
      <c r="M105" s="10"/>
      <c r="N105" s="10"/>
      <c r="O105" s="10"/>
      <c r="P105" s="10"/>
      <c r="Q105" s="27">
        <f t="shared" si="14"/>
        <v>0</v>
      </c>
      <c r="R105" s="12"/>
    </row>
    <row r="106" spans="1:18" ht="21.75" customHeight="1">
      <c r="A106" s="10"/>
      <c r="B106" s="10" t="e">
        <f t="shared" si="11"/>
        <v>#N/A</v>
      </c>
      <c r="C106" s="9"/>
      <c r="D106" s="11"/>
      <c r="E106" s="19"/>
      <c r="F106" s="10"/>
      <c r="G106" s="10"/>
      <c r="H106" s="13"/>
      <c r="I106" s="13"/>
      <c r="J106" s="30">
        <f t="shared" si="12"/>
        <v>0</v>
      </c>
      <c r="K106" s="30">
        <f t="shared" si="13"/>
        <v>0</v>
      </c>
      <c r="L106" s="13"/>
      <c r="M106" s="10"/>
      <c r="N106" s="10"/>
      <c r="O106" s="10"/>
      <c r="P106" s="10"/>
      <c r="Q106" s="27">
        <f t="shared" si="14"/>
        <v>0</v>
      </c>
      <c r="R106" s="12"/>
    </row>
    <row r="107" spans="1:18" ht="21.75" customHeight="1">
      <c r="A107" s="10"/>
      <c r="B107" s="10" t="e">
        <f t="shared" si="11"/>
        <v>#N/A</v>
      </c>
      <c r="C107" s="9"/>
      <c r="D107" s="11"/>
      <c r="E107" s="19"/>
      <c r="F107" s="10"/>
      <c r="G107" s="10"/>
      <c r="H107" s="13"/>
      <c r="I107" s="13"/>
      <c r="J107" s="30">
        <f t="shared" si="12"/>
        <v>0</v>
      </c>
      <c r="K107" s="30">
        <f t="shared" si="13"/>
        <v>0</v>
      </c>
      <c r="L107" s="13"/>
      <c r="M107" s="10"/>
      <c r="N107" s="10"/>
      <c r="O107" s="10"/>
      <c r="P107" s="10"/>
      <c r="Q107" s="27">
        <f t="shared" si="14"/>
        <v>0</v>
      </c>
      <c r="R107" s="12"/>
    </row>
    <row r="108" spans="1:18" ht="21.75" customHeight="1">
      <c r="A108" s="10"/>
      <c r="B108" s="10" t="e">
        <f t="shared" si="11"/>
        <v>#N/A</v>
      </c>
      <c r="C108" s="9"/>
      <c r="D108" s="11"/>
      <c r="E108" s="19"/>
      <c r="F108" s="10"/>
      <c r="G108" s="10"/>
      <c r="H108" s="13"/>
      <c r="I108" s="13"/>
      <c r="J108" s="30">
        <f t="shared" si="12"/>
        <v>0</v>
      </c>
      <c r="K108" s="30">
        <f t="shared" si="13"/>
        <v>0</v>
      </c>
      <c r="L108" s="13"/>
      <c r="M108" s="10"/>
      <c r="N108" s="10"/>
      <c r="O108" s="10"/>
      <c r="P108" s="10"/>
      <c r="Q108" s="27">
        <f t="shared" si="14"/>
        <v>0</v>
      </c>
      <c r="R108" s="12"/>
    </row>
    <row r="109" spans="1:18" ht="21.75" customHeight="1">
      <c r="A109" s="10"/>
      <c r="B109" s="10" t="e">
        <f t="shared" si="11"/>
        <v>#N/A</v>
      </c>
      <c r="C109" s="9"/>
      <c r="D109" s="11"/>
      <c r="E109" s="19"/>
      <c r="F109" s="10"/>
      <c r="G109" s="10"/>
      <c r="H109" s="13"/>
      <c r="I109" s="13"/>
      <c r="J109" s="30">
        <f t="shared" si="12"/>
        <v>0</v>
      </c>
      <c r="K109" s="30">
        <f t="shared" si="13"/>
        <v>0</v>
      </c>
      <c r="L109" s="13"/>
      <c r="M109" s="10"/>
      <c r="N109" s="10"/>
      <c r="O109" s="10"/>
      <c r="P109" s="10"/>
      <c r="Q109" s="27">
        <f t="shared" si="14"/>
        <v>0</v>
      </c>
      <c r="R109" s="12"/>
    </row>
    <row r="110" spans="1:18" ht="21.75" customHeight="1">
      <c r="A110" s="10"/>
      <c r="B110" s="10" t="e">
        <f t="shared" si="11"/>
        <v>#N/A</v>
      </c>
      <c r="C110" s="9"/>
      <c r="D110" s="11"/>
      <c r="E110" s="19"/>
      <c r="F110" s="10"/>
      <c r="G110" s="10"/>
      <c r="H110" s="13"/>
      <c r="I110" s="13"/>
      <c r="J110" s="30">
        <f t="shared" si="12"/>
        <v>0</v>
      </c>
      <c r="K110" s="30">
        <f t="shared" si="13"/>
        <v>0</v>
      </c>
      <c r="L110" s="13"/>
      <c r="M110" s="10"/>
      <c r="N110" s="10"/>
      <c r="O110" s="10"/>
      <c r="P110" s="10"/>
      <c r="Q110" s="27">
        <f t="shared" si="14"/>
        <v>0</v>
      </c>
      <c r="R110" s="12"/>
    </row>
    <row r="111" spans="1:18" ht="21.75" customHeight="1">
      <c r="A111" s="10"/>
      <c r="B111" s="10" t="e">
        <f t="shared" si="11"/>
        <v>#N/A</v>
      </c>
      <c r="C111" s="9"/>
      <c r="D111" s="11"/>
      <c r="E111" s="19"/>
      <c r="F111" s="10"/>
      <c r="G111" s="10"/>
      <c r="H111" s="13"/>
      <c r="I111" s="13"/>
      <c r="J111" s="30">
        <f t="shared" si="12"/>
        <v>0</v>
      </c>
      <c r="K111" s="30">
        <f t="shared" si="13"/>
        <v>0</v>
      </c>
      <c r="L111" s="13"/>
      <c r="M111" s="10"/>
      <c r="N111" s="10"/>
      <c r="O111" s="10"/>
      <c r="P111" s="10"/>
      <c r="Q111" s="27">
        <f t="shared" si="14"/>
        <v>0</v>
      </c>
      <c r="R111" s="12"/>
    </row>
    <row r="112" spans="1:18" ht="21.75" customHeight="1">
      <c r="A112" s="10"/>
      <c r="B112" s="10" t="e">
        <f t="shared" si="11"/>
        <v>#N/A</v>
      </c>
      <c r="C112" s="9"/>
      <c r="D112" s="11"/>
      <c r="E112" s="19"/>
      <c r="F112" s="10"/>
      <c r="G112" s="10"/>
      <c r="H112" s="13"/>
      <c r="I112" s="13"/>
      <c r="J112" s="30">
        <f t="shared" si="12"/>
        <v>0</v>
      </c>
      <c r="K112" s="30">
        <f t="shared" si="13"/>
        <v>0</v>
      </c>
      <c r="L112" s="13"/>
      <c r="M112" s="10"/>
      <c r="N112" s="10"/>
      <c r="O112" s="10"/>
      <c r="P112" s="10"/>
      <c r="Q112" s="27">
        <f t="shared" si="14"/>
        <v>0</v>
      </c>
      <c r="R112" s="12"/>
    </row>
    <row r="113" spans="1:18" ht="21.75" customHeight="1">
      <c r="A113" s="10"/>
      <c r="B113" s="10" t="e">
        <f t="shared" si="11"/>
        <v>#N/A</v>
      </c>
      <c r="C113" s="9"/>
      <c r="D113" s="11"/>
      <c r="E113" s="19"/>
      <c r="F113" s="10"/>
      <c r="G113" s="10"/>
      <c r="H113" s="13"/>
      <c r="I113" s="13"/>
      <c r="J113" s="30">
        <f t="shared" si="12"/>
        <v>0</v>
      </c>
      <c r="K113" s="30">
        <f t="shared" si="13"/>
        <v>0</v>
      </c>
      <c r="L113" s="13"/>
      <c r="M113" s="10"/>
      <c r="N113" s="10"/>
      <c r="O113" s="10"/>
      <c r="P113" s="10"/>
      <c r="Q113" s="27">
        <f t="shared" si="14"/>
        <v>0</v>
      </c>
      <c r="R113" s="12"/>
    </row>
    <row r="114" spans="1:18" ht="21.75" customHeight="1">
      <c r="A114" s="10"/>
      <c r="B114" s="10" t="e">
        <f t="shared" si="11"/>
        <v>#N/A</v>
      </c>
      <c r="C114" s="9"/>
      <c r="D114" s="11"/>
      <c r="E114" s="19"/>
      <c r="F114" s="10"/>
      <c r="G114" s="10"/>
      <c r="H114" s="13"/>
      <c r="I114" s="13"/>
      <c r="J114" s="30">
        <f t="shared" si="12"/>
        <v>0</v>
      </c>
      <c r="K114" s="30">
        <f t="shared" si="13"/>
        <v>0</v>
      </c>
      <c r="L114" s="13"/>
      <c r="M114" s="10"/>
      <c r="N114" s="10"/>
      <c r="O114" s="10"/>
      <c r="P114" s="10"/>
      <c r="Q114" s="27">
        <f t="shared" si="14"/>
        <v>0</v>
      </c>
      <c r="R114" s="12"/>
    </row>
    <row r="115" spans="1:18" ht="21.75" customHeight="1">
      <c r="A115" s="10"/>
      <c r="B115" s="10" t="e">
        <f t="shared" si="11"/>
        <v>#N/A</v>
      </c>
      <c r="C115" s="9"/>
      <c r="D115" s="11"/>
      <c r="E115" s="19"/>
      <c r="F115" s="10"/>
      <c r="G115" s="10"/>
      <c r="H115" s="13"/>
      <c r="I115" s="13"/>
      <c r="J115" s="30">
        <f t="shared" si="12"/>
        <v>0</v>
      </c>
      <c r="K115" s="30">
        <f t="shared" si="13"/>
        <v>0</v>
      </c>
      <c r="L115" s="13"/>
      <c r="M115" s="10"/>
      <c r="N115" s="10"/>
      <c r="O115" s="10"/>
      <c r="P115" s="10"/>
      <c r="Q115" s="27">
        <f t="shared" si="14"/>
        <v>0</v>
      </c>
      <c r="R115" s="12"/>
    </row>
    <row r="116" spans="1:18" ht="21.75" customHeight="1">
      <c r="A116" s="10"/>
      <c r="B116" s="10" t="e">
        <f t="shared" si="11"/>
        <v>#N/A</v>
      </c>
      <c r="C116" s="9"/>
      <c r="D116" s="11"/>
      <c r="E116" s="19"/>
      <c r="F116" s="10"/>
      <c r="G116" s="10"/>
      <c r="H116" s="13"/>
      <c r="I116" s="13"/>
      <c r="J116" s="30">
        <f t="shared" si="12"/>
        <v>0</v>
      </c>
      <c r="K116" s="30">
        <f t="shared" si="13"/>
        <v>0</v>
      </c>
      <c r="L116" s="13"/>
      <c r="M116" s="10"/>
      <c r="N116" s="10"/>
      <c r="O116" s="10"/>
      <c r="P116" s="10"/>
      <c r="Q116" s="27">
        <f t="shared" si="14"/>
        <v>0</v>
      </c>
      <c r="R116" s="12"/>
    </row>
    <row r="117" spans="1:18" ht="21.75" customHeight="1">
      <c r="A117" s="10"/>
      <c r="B117" s="10" t="e">
        <f t="shared" si="11"/>
        <v>#N/A</v>
      </c>
      <c r="C117" s="9"/>
      <c r="D117" s="11"/>
      <c r="E117" s="19"/>
      <c r="F117" s="10"/>
      <c r="G117" s="10"/>
      <c r="H117" s="13"/>
      <c r="I117" s="13"/>
      <c r="J117" s="30">
        <f t="shared" si="12"/>
        <v>0</v>
      </c>
      <c r="K117" s="30">
        <f t="shared" si="13"/>
        <v>0</v>
      </c>
      <c r="L117" s="13"/>
      <c r="M117" s="10"/>
      <c r="N117" s="10"/>
      <c r="O117" s="10"/>
      <c r="P117" s="10"/>
      <c r="Q117" s="27">
        <f t="shared" si="14"/>
        <v>0</v>
      </c>
      <c r="R117" s="12"/>
    </row>
    <row r="118" spans="1:18" ht="21.75" customHeight="1">
      <c r="A118" s="10"/>
      <c r="B118" s="10" t="e">
        <f t="shared" si="11"/>
        <v>#N/A</v>
      </c>
      <c r="C118" s="9"/>
      <c r="D118" s="11"/>
      <c r="E118" s="19"/>
      <c r="F118" s="10"/>
      <c r="G118" s="10"/>
      <c r="H118" s="13"/>
      <c r="I118" s="13"/>
      <c r="J118" s="30">
        <f t="shared" si="12"/>
        <v>0</v>
      </c>
      <c r="K118" s="30">
        <f t="shared" si="13"/>
        <v>0</v>
      </c>
      <c r="L118" s="13"/>
      <c r="M118" s="10"/>
      <c r="N118" s="10"/>
      <c r="O118" s="10"/>
      <c r="P118" s="10"/>
      <c r="Q118" s="27">
        <f t="shared" si="14"/>
        <v>0</v>
      </c>
      <c r="R118" s="12"/>
    </row>
    <row r="119" spans="1:18" ht="21.75" customHeight="1">
      <c r="A119" s="10"/>
      <c r="B119" s="10" t="e">
        <f t="shared" si="11"/>
        <v>#N/A</v>
      </c>
      <c r="C119" s="9"/>
      <c r="D119" s="11"/>
      <c r="E119" s="19"/>
      <c r="F119" s="10"/>
      <c r="G119" s="10"/>
      <c r="H119" s="13"/>
      <c r="I119" s="13"/>
      <c r="J119" s="30">
        <f t="shared" si="12"/>
        <v>0</v>
      </c>
      <c r="K119" s="30">
        <f t="shared" si="13"/>
        <v>0</v>
      </c>
      <c r="L119" s="13"/>
      <c r="M119" s="10"/>
      <c r="N119" s="10"/>
      <c r="O119" s="10"/>
      <c r="P119" s="10"/>
      <c r="Q119" s="27">
        <f t="shared" si="14"/>
        <v>0</v>
      </c>
      <c r="R119" s="12"/>
    </row>
    <row r="120" spans="1:18" ht="21.75" customHeight="1">
      <c r="A120" s="10"/>
      <c r="B120" s="10" t="e">
        <f t="shared" si="11"/>
        <v>#N/A</v>
      </c>
      <c r="C120" s="9"/>
      <c r="D120" s="11"/>
      <c r="E120" s="19"/>
      <c r="F120" s="10"/>
      <c r="G120" s="10"/>
      <c r="H120" s="13"/>
      <c r="I120" s="13"/>
      <c r="J120" s="30">
        <f t="shared" si="12"/>
        <v>0</v>
      </c>
      <c r="K120" s="30">
        <f t="shared" si="13"/>
        <v>0</v>
      </c>
      <c r="L120" s="13"/>
      <c r="M120" s="10"/>
      <c r="N120" s="10"/>
      <c r="O120" s="10"/>
      <c r="P120" s="10"/>
      <c r="Q120" s="27">
        <f t="shared" si="14"/>
        <v>0</v>
      </c>
      <c r="R120" s="12"/>
    </row>
    <row r="121" spans="1:18" ht="21.75" customHeight="1">
      <c r="A121" s="10"/>
      <c r="B121" s="10" t="e">
        <f t="shared" si="11"/>
        <v>#N/A</v>
      </c>
      <c r="C121" s="9"/>
      <c r="D121" s="11"/>
      <c r="E121" s="19"/>
      <c r="F121" s="10"/>
      <c r="G121" s="10"/>
      <c r="H121" s="13"/>
      <c r="I121" s="13"/>
      <c r="J121" s="30">
        <f t="shared" si="12"/>
        <v>0</v>
      </c>
      <c r="K121" s="30">
        <f t="shared" si="13"/>
        <v>0</v>
      </c>
      <c r="L121" s="13"/>
      <c r="M121" s="10"/>
      <c r="N121" s="10"/>
      <c r="O121" s="10"/>
      <c r="P121" s="10"/>
      <c r="Q121" s="27">
        <f t="shared" si="14"/>
        <v>0</v>
      </c>
      <c r="R121" s="12"/>
    </row>
    <row r="122" spans="1:18" ht="21.75" customHeight="1">
      <c r="A122" s="10"/>
      <c r="B122" s="10" t="e">
        <f t="shared" si="11"/>
        <v>#N/A</v>
      </c>
      <c r="C122" s="9"/>
      <c r="D122" s="11"/>
      <c r="E122" s="19"/>
      <c r="F122" s="10"/>
      <c r="G122" s="10"/>
      <c r="H122" s="13"/>
      <c r="I122" s="13"/>
      <c r="J122" s="30">
        <f t="shared" si="12"/>
        <v>0</v>
      </c>
      <c r="K122" s="30">
        <f t="shared" si="13"/>
        <v>0</v>
      </c>
      <c r="L122" s="13"/>
      <c r="M122" s="10"/>
      <c r="N122" s="10"/>
      <c r="O122" s="10"/>
      <c r="P122" s="10"/>
      <c r="Q122" s="27">
        <f t="shared" si="14"/>
        <v>0</v>
      </c>
      <c r="R122" s="12"/>
    </row>
    <row r="123" spans="1:18" ht="21.75" customHeight="1">
      <c r="A123" s="10"/>
      <c r="B123" s="10" t="e">
        <f t="shared" si="11"/>
        <v>#N/A</v>
      </c>
      <c r="C123" s="9"/>
      <c r="D123" s="11"/>
      <c r="E123" s="19"/>
      <c r="F123" s="10"/>
      <c r="G123" s="10"/>
      <c r="H123" s="13"/>
      <c r="I123" s="13"/>
      <c r="J123" s="30">
        <f t="shared" si="12"/>
        <v>0</v>
      </c>
      <c r="K123" s="30">
        <f t="shared" si="13"/>
        <v>0</v>
      </c>
      <c r="L123" s="13"/>
      <c r="M123" s="10"/>
      <c r="N123" s="10"/>
      <c r="O123" s="10"/>
      <c r="P123" s="10"/>
      <c r="Q123" s="27">
        <f t="shared" si="14"/>
        <v>0</v>
      </c>
      <c r="R123" s="12"/>
    </row>
    <row r="124" spans="1:18" ht="21.75" customHeight="1">
      <c r="A124" s="10"/>
      <c r="B124" s="10" t="e">
        <f t="shared" si="11"/>
        <v>#N/A</v>
      </c>
      <c r="C124" s="9"/>
      <c r="D124" s="11"/>
      <c r="E124" s="19"/>
      <c r="F124" s="10"/>
      <c r="G124" s="10"/>
      <c r="H124" s="13"/>
      <c r="I124" s="13"/>
      <c r="J124" s="30">
        <f t="shared" si="12"/>
        <v>0</v>
      </c>
      <c r="K124" s="30">
        <f t="shared" si="13"/>
        <v>0</v>
      </c>
      <c r="L124" s="13"/>
      <c r="M124" s="10"/>
      <c r="N124" s="10"/>
      <c r="O124" s="10"/>
      <c r="P124" s="10"/>
      <c r="Q124" s="27">
        <f t="shared" si="14"/>
        <v>0</v>
      </c>
      <c r="R124" s="12"/>
    </row>
    <row r="125" spans="1:18" ht="21.75" customHeight="1">
      <c r="A125" s="10"/>
      <c r="B125" s="10" t="e">
        <f t="shared" si="11"/>
        <v>#N/A</v>
      </c>
      <c r="C125" s="9"/>
      <c r="D125" s="11"/>
      <c r="E125" s="19"/>
      <c r="F125" s="10"/>
      <c r="G125" s="10"/>
      <c r="H125" s="13"/>
      <c r="I125" s="13"/>
      <c r="J125" s="30">
        <f t="shared" si="12"/>
        <v>0</v>
      </c>
      <c r="K125" s="30">
        <f t="shared" si="13"/>
        <v>0</v>
      </c>
      <c r="L125" s="13"/>
      <c r="M125" s="10"/>
      <c r="N125" s="10"/>
      <c r="O125" s="10"/>
      <c r="P125" s="10"/>
      <c r="Q125" s="27">
        <f t="shared" si="14"/>
        <v>0</v>
      </c>
      <c r="R125" s="12"/>
    </row>
    <row r="126" spans="1:18" ht="21.75" customHeight="1">
      <c r="A126" s="10"/>
      <c r="B126" s="10" t="e">
        <f t="shared" si="11"/>
        <v>#N/A</v>
      </c>
      <c r="C126" s="9"/>
      <c r="D126" s="11"/>
      <c r="E126" s="19"/>
      <c r="F126" s="10"/>
      <c r="G126" s="10"/>
      <c r="H126" s="13"/>
      <c r="I126" s="13"/>
      <c r="J126" s="30">
        <f t="shared" si="12"/>
        <v>0</v>
      </c>
      <c r="K126" s="30">
        <f t="shared" si="13"/>
        <v>0</v>
      </c>
      <c r="L126" s="13"/>
      <c r="M126" s="10"/>
      <c r="N126" s="10"/>
      <c r="O126" s="10"/>
      <c r="P126" s="10"/>
      <c r="Q126" s="27">
        <f t="shared" si="14"/>
        <v>0</v>
      </c>
      <c r="R126" s="12"/>
    </row>
    <row r="127" spans="1:18" ht="21.75" customHeight="1">
      <c r="A127" s="10"/>
      <c r="B127" s="10" t="e">
        <f t="shared" si="11"/>
        <v>#N/A</v>
      </c>
      <c r="C127" s="9"/>
      <c r="D127" s="11"/>
      <c r="E127" s="19"/>
      <c r="F127" s="10"/>
      <c r="G127" s="10"/>
      <c r="H127" s="13"/>
      <c r="I127" s="13"/>
      <c r="J127" s="30">
        <f t="shared" si="12"/>
        <v>0</v>
      </c>
      <c r="K127" s="30">
        <f t="shared" si="13"/>
        <v>0</v>
      </c>
      <c r="L127" s="13"/>
      <c r="M127" s="10"/>
      <c r="N127" s="10"/>
      <c r="O127" s="10"/>
      <c r="P127" s="10"/>
      <c r="Q127" s="27">
        <f t="shared" si="14"/>
        <v>0</v>
      </c>
      <c r="R127" s="12"/>
    </row>
    <row r="128" spans="1:18" ht="21.75" customHeight="1">
      <c r="A128" s="10"/>
      <c r="B128" s="10" t="e">
        <f t="shared" si="11"/>
        <v>#N/A</v>
      </c>
      <c r="C128" s="9"/>
      <c r="D128" s="11"/>
      <c r="E128" s="19"/>
      <c r="F128" s="10"/>
      <c r="G128" s="10"/>
      <c r="H128" s="13"/>
      <c r="I128" s="13"/>
      <c r="J128" s="30">
        <f t="shared" si="12"/>
        <v>0</v>
      </c>
      <c r="K128" s="30">
        <f t="shared" si="13"/>
        <v>0</v>
      </c>
      <c r="L128" s="13"/>
      <c r="M128" s="10"/>
      <c r="N128" s="10"/>
      <c r="O128" s="10"/>
      <c r="P128" s="10"/>
      <c r="Q128" s="27">
        <f t="shared" si="14"/>
        <v>0</v>
      </c>
      <c r="R128" s="12"/>
    </row>
    <row r="129" spans="1:18" ht="21.75" customHeight="1">
      <c r="A129" s="10"/>
      <c r="B129" s="10" t="e">
        <f t="shared" si="11"/>
        <v>#N/A</v>
      </c>
      <c r="C129" s="9"/>
      <c r="D129" s="11"/>
      <c r="E129" s="19"/>
      <c r="F129" s="10"/>
      <c r="G129" s="10"/>
      <c r="H129" s="13"/>
      <c r="I129" s="13"/>
      <c r="J129" s="30">
        <f t="shared" si="12"/>
        <v>0</v>
      </c>
      <c r="K129" s="30">
        <f t="shared" si="13"/>
        <v>0</v>
      </c>
      <c r="L129" s="13"/>
      <c r="M129" s="10"/>
      <c r="N129" s="10"/>
      <c r="O129" s="10"/>
      <c r="P129" s="10"/>
      <c r="Q129" s="27">
        <f t="shared" si="14"/>
        <v>0</v>
      </c>
      <c r="R129" s="12"/>
    </row>
    <row r="130" spans="1:18" ht="21.75" customHeight="1">
      <c r="A130" s="10"/>
      <c r="B130" s="10" t="e">
        <f t="shared" si="11"/>
        <v>#N/A</v>
      </c>
      <c r="C130" s="9"/>
      <c r="D130" s="11"/>
      <c r="E130" s="19"/>
      <c r="F130" s="10"/>
      <c r="G130" s="10"/>
      <c r="H130" s="13"/>
      <c r="I130" s="13"/>
      <c r="J130" s="30">
        <f aca="true" t="shared" si="15" ref="J130:J151">I130-H130</f>
        <v>0</v>
      </c>
      <c r="K130" s="30">
        <f aca="true" t="shared" si="16" ref="K130:K151">J130+TIME(0,0,(Q130*$V$39))</f>
        <v>0</v>
      </c>
      <c r="L130" s="13"/>
      <c r="M130" s="10"/>
      <c r="N130" s="10"/>
      <c r="O130" s="10"/>
      <c r="P130" s="10"/>
      <c r="Q130" s="27">
        <f aca="true" t="shared" si="17" ref="Q130:Q151">M130+N130+O130+P130</f>
        <v>0</v>
      </c>
      <c r="R130" s="12"/>
    </row>
    <row r="131" spans="1:18" ht="21.75" customHeight="1">
      <c r="A131" s="10"/>
      <c r="B131" s="10" t="e">
        <f aca="true" t="shared" si="18" ref="B131:B151">INDEX($T$15:$T$36,MATCH(A131,$V$15:$V$36,0))</f>
        <v>#N/A</v>
      </c>
      <c r="C131" s="9"/>
      <c r="D131" s="11"/>
      <c r="E131" s="19"/>
      <c r="F131" s="10"/>
      <c r="G131" s="10"/>
      <c r="H131" s="13"/>
      <c r="I131" s="13"/>
      <c r="J131" s="30">
        <f t="shared" si="15"/>
        <v>0</v>
      </c>
      <c r="K131" s="30">
        <f t="shared" si="16"/>
        <v>0</v>
      </c>
      <c r="L131" s="13"/>
      <c r="M131" s="10"/>
      <c r="N131" s="10"/>
      <c r="O131" s="10"/>
      <c r="P131" s="10"/>
      <c r="Q131" s="27">
        <f t="shared" si="17"/>
        <v>0</v>
      </c>
      <c r="R131" s="12"/>
    </row>
    <row r="132" spans="1:18" ht="21.75" customHeight="1">
      <c r="A132" s="10"/>
      <c r="B132" s="10" t="e">
        <f t="shared" si="18"/>
        <v>#N/A</v>
      </c>
      <c r="C132" s="9"/>
      <c r="D132" s="11"/>
      <c r="E132" s="19"/>
      <c r="F132" s="10"/>
      <c r="G132" s="10"/>
      <c r="H132" s="13"/>
      <c r="I132" s="13"/>
      <c r="J132" s="30">
        <f t="shared" si="15"/>
        <v>0</v>
      </c>
      <c r="K132" s="30">
        <f t="shared" si="16"/>
        <v>0</v>
      </c>
      <c r="L132" s="13"/>
      <c r="M132" s="10"/>
      <c r="N132" s="10"/>
      <c r="O132" s="10"/>
      <c r="P132" s="10"/>
      <c r="Q132" s="27">
        <f t="shared" si="17"/>
        <v>0</v>
      </c>
      <c r="R132" s="12"/>
    </row>
    <row r="133" spans="1:18" ht="21.75" customHeight="1">
      <c r="A133" s="10"/>
      <c r="B133" s="10" t="e">
        <f t="shared" si="18"/>
        <v>#N/A</v>
      </c>
      <c r="C133" s="9"/>
      <c r="D133" s="11"/>
      <c r="E133" s="19"/>
      <c r="F133" s="10"/>
      <c r="G133" s="10"/>
      <c r="H133" s="13"/>
      <c r="I133" s="13"/>
      <c r="J133" s="30">
        <f t="shared" si="15"/>
        <v>0</v>
      </c>
      <c r="K133" s="30">
        <f t="shared" si="16"/>
        <v>0</v>
      </c>
      <c r="L133" s="13"/>
      <c r="M133" s="10"/>
      <c r="N133" s="10"/>
      <c r="O133" s="10"/>
      <c r="P133" s="10"/>
      <c r="Q133" s="27">
        <f t="shared" si="17"/>
        <v>0</v>
      </c>
      <c r="R133" s="12"/>
    </row>
    <row r="134" spans="1:18" ht="21.75" customHeight="1">
      <c r="A134" s="10"/>
      <c r="B134" s="10" t="e">
        <f t="shared" si="18"/>
        <v>#N/A</v>
      </c>
      <c r="C134" s="9"/>
      <c r="D134" s="11"/>
      <c r="E134" s="19"/>
      <c r="F134" s="10"/>
      <c r="G134" s="10"/>
      <c r="H134" s="13"/>
      <c r="I134" s="13"/>
      <c r="J134" s="30">
        <f t="shared" si="15"/>
        <v>0</v>
      </c>
      <c r="K134" s="30">
        <f t="shared" si="16"/>
        <v>0</v>
      </c>
      <c r="L134" s="13"/>
      <c r="M134" s="10"/>
      <c r="N134" s="10"/>
      <c r="O134" s="10"/>
      <c r="P134" s="10"/>
      <c r="Q134" s="27">
        <f t="shared" si="17"/>
        <v>0</v>
      </c>
      <c r="R134" s="12"/>
    </row>
    <row r="135" spans="1:18" ht="21.75" customHeight="1">
      <c r="A135" s="10"/>
      <c r="B135" s="10" t="e">
        <f t="shared" si="18"/>
        <v>#N/A</v>
      </c>
      <c r="C135" s="9"/>
      <c r="D135" s="11"/>
      <c r="E135" s="19"/>
      <c r="F135" s="10"/>
      <c r="G135" s="10"/>
      <c r="H135" s="13"/>
      <c r="I135" s="13"/>
      <c r="J135" s="30">
        <f t="shared" si="15"/>
        <v>0</v>
      </c>
      <c r="K135" s="30">
        <f t="shared" si="16"/>
        <v>0</v>
      </c>
      <c r="L135" s="13"/>
      <c r="M135" s="10"/>
      <c r="N135" s="10"/>
      <c r="O135" s="10"/>
      <c r="P135" s="10"/>
      <c r="Q135" s="27">
        <f t="shared" si="17"/>
        <v>0</v>
      </c>
      <c r="R135" s="12"/>
    </row>
    <row r="136" spans="1:18" ht="21.75" customHeight="1">
      <c r="A136" s="10"/>
      <c r="B136" s="10" t="e">
        <f t="shared" si="18"/>
        <v>#N/A</v>
      </c>
      <c r="C136" s="9"/>
      <c r="D136" s="11"/>
      <c r="E136" s="19"/>
      <c r="F136" s="10"/>
      <c r="G136" s="10"/>
      <c r="H136" s="13"/>
      <c r="I136" s="13"/>
      <c r="J136" s="30">
        <f t="shared" si="15"/>
        <v>0</v>
      </c>
      <c r="K136" s="30">
        <f t="shared" si="16"/>
        <v>0</v>
      </c>
      <c r="L136" s="13"/>
      <c r="M136" s="10"/>
      <c r="N136" s="10"/>
      <c r="O136" s="10"/>
      <c r="P136" s="10"/>
      <c r="Q136" s="27">
        <f t="shared" si="17"/>
        <v>0</v>
      </c>
      <c r="R136" s="12"/>
    </row>
    <row r="137" spans="1:18" ht="21.75" customHeight="1">
      <c r="A137" s="10"/>
      <c r="B137" s="10" t="e">
        <f t="shared" si="18"/>
        <v>#N/A</v>
      </c>
      <c r="C137" s="9"/>
      <c r="D137" s="11"/>
      <c r="E137" s="19"/>
      <c r="F137" s="10"/>
      <c r="G137" s="10"/>
      <c r="H137" s="13"/>
      <c r="I137" s="13"/>
      <c r="J137" s="30">
        <f t="shared" si="15"/>
        <v>0</v>
      </c>
      <c r="K137" s="30">
        <f t="shared" si="16"/>
        <v>0</v>
      </c>
      <c r="L137" s="13"/>
      <c r="M137" s="10"/>
      <c r="N137" s="10"/>
      <c r="O137" s="10"/>
      <c r="P137" s="10"/>
      <c r="Q137" s="27">
        <f t="shared" si="17"/>
        <v>0</v>
      </c>
      <c r="R137" s="12"/>
    </row>
    <row r="138" spans="1:18" ht="21.75" customHeight="1">
      <c r="A138" s="10"/>
      <c r="B138" s="10" t="e">
        <f t="shared" si="18"/>
        <v>#N/A</v>
      </c>
      <c r="C138" s="9"/>
      <c r="D138" s="11"/>
      <c r="E138" s="19"/>
      <c r="F138" s="10"/>
      <c r="G138" s="10"/>
      <c r="H138" s="13"/>
      <c r="I138" s="13"/>
      <c r="J138" s="30">
        <f t="shared" si="15"/>
        <v>0</v>
      </c>
      <c r="K138" s="30">
        <f t="shared" si="16"/>
        <v>0</v>
      </c>
      <c r="L138" s="13"/>
      <c r="M138" s="10"/>
      <c r="N138" s="10"/>
      <c r="O138" s="10"/>
      <c r="P138" s="10"/>
      <c r="Q138" s="27">
        <f t="shared" si="17"/>
        <v>0</v>
      </c>
      <c r="R138" s="12"/>
    </row>
    <row r="139" spans="1:18" ht="21.75" customHeight="1">
      <c r="A139" s="10"/>
      <c r="B139" s="10" t="e">
        <f t="shared" si="18"/>
        <v>#N/A</v>
      </c>
      <c r="C139" s="9"/>
      <c r="D139" s="11"/>
      <c r="E139" s="19"/>
      <c r="F139" s="10"/>
      <c r="G139" s="10"/>
      <c r="H139" s="13"/>
      <c r="I139" s="13"/>
      <c r="J139" s="30">
        <f t="shared" si="15"/>
        <v>0</v>
      </c>
      <c r="K139" s="30">
        <f t="shared" si="16"/>
        <v>0</v>
      </c>
      <c r="L139" s="13"/>
      <c r="M139" s="10"/>
      <c r="N139" s="10"/>
      <c r="O139" s="10"/>
      <c r="P139" s="10"/>
      <c r="Q139" s="27">
        <f t="shared" si="17"/>
        <v>0</v>
      </c>
      <c r="R139" s="12"/>
    </row>
    <row r="140" spans="1:18" ht="21.75" customHeight="1">
      <c r="A140" s="10"/>
      <c r="B140" s="10" t="e">
        <f t="shared" si="18"/>
        <v>#N/A</v>
      </c>
      <c r="C140" s="9"/>
      <c r="D140" s="11"/>
      <c r="E140" s="19"/>
      <c r="F140" s="10"/>
      <c r="G140" s="10"/>
      <c r="H140" s="13"/>
      <c r="I140" s="13"/>
      <c r="J140" s="30">
        <f t="shared" si="15"/>
        <v>0</v>
      </c>
      <c r="K140" s="30">
        <f t="shared" si="16"/>
        <v>0</v>
      </c>
      <c r="L140" s="13"/>
      <c r="M140" s="10"/>
      <c r="N140" s="10"/>
      <c r="O140" s="10"/>
      <c r="P140" s="10"/>
      <c r="Q140" s="27">
        <f t="shared" si="17"/>
        <v>0</v>
      </c>
      <c r="R140" s="12"/>
    </row>
    <row r="141" spans="1:18" ht="21.75" customHeight="1">
      <c r="A141" s="10"/>
      <c r="B141" s="10" t="e">
        <f t="shared" si="18"/>
        <v>#N/A</v>
      </c>
      <c r="C141" s="9"/>
      <c r="D141" s="11"/>
      <c r="E141" s="19"/>
      <c r="F141" s="10"/>
      <c r="G141" s="10"/>
      <c r="H141" s="13"/>
      <c r="I141" s="13"/>
      <c r="J141" s="30">
        <f t="shared" si="15"/>
        <v>0</v>
      </c>
      <c r="K141" s="30">
        <f t="shared" si="16"/>
        <v>0</v>
      </c>
      <c r="L141" s="13"/>
      <c r="M141" s="10"/>
      <c r="N141" s="10"/>
      <c r="O141" s="10"/>
      <c r="P141" s="10"/>
      <c r="Q141" s="27">
        <f t="shared" si="17"/>
        <v>0</v>
      </c>
      <c r="R141" s="12"/>
    </row>
    <row r="142" spans="1:18" ht="21.75" customHeight="1">
      <c r="A142" s="10"/>
      <c r="B142" s="10" t="e">
        <f t="shared" si="18"/>
        <v>#N/A</v>
      </c>
      <c r="C142" s="9"/>
      <c r="D142" s="11"/>
      <c r="E142" s="19"/>
      <c r="F142" s="10"/>
      <c r="G142" s="10"/>
      <c r="H142" s="13"/>
      <c r="I142" s="13"/>
      <c r="J142" s="30">
        <f t="shared" si="15"/>
        <v>0</v>
      </c>
      <c r="K142" s="30">
        <f t="shared" si="16"/>
        <v>0</v>
      </c>
      <c r="L142" s="13"/>
      <c r="M142" s="10"/>
      <c r="N142" s="10"/>
      <c r="O142" s="10"/>
      <c r="P142" s="10"/>
      <c r="Q142" s="27">
        <f t="shared" si="17"/>
        <v>0</v>
      </c>
      <c r="R142" s="12"/>
    </row>
    <row r="143" spans="1:18" ht="21.75" customHeight="1">
      <c r="A143" s="10"/>
      <c r="B143" s="10" t="e">
        <f t="shared" si="18"/>
        <v>#N/A</v>
      </c>
      <c r="C143" s="9"/>
      <c r="D143" s="11"/>
      <c r="E143" s="19"/>
      <c r="F143" s="10"/>
      <c r="G143" s="10"/>
      <c r="H143" s="13"/>
      <c r="I143" s="13"/>
      <c r="J143" s="30">
        <f t="shared" si="15"/>
        <v>0</v>
      </c>
      <c r="K143" s="30">
        <f t="shared" si="16"/>
        <v>0</v>
      </c>
      <c r="L143" s="13"/>
      <c r="M143" s="10"/>
      <c r="N143" s="10"/>
      <c r="O143" s="10"/>
      <c r="P143" s="10"/>
      <c r="Q143" s="27">
        <f t="shared" si="17"/>
        <v>0</v>
      </c>
      <c r="R143" s="12"/>
    </row>
    <row r="144" spans="1:18" ht="21.75" customHeight="1">
      <c r="A144" s="10"/>
      <c r="B144" s="10" t="e">
        <f t="shared" si="18"/>
        <v>#N/A</v>
      </c>
      <c r="C144" s="9"/>
      <c r="D144" s="11"/>
      <c r="E144" s="19"/>
      <c r="F144" s="10"/>
      <c r="G144" s="10"/>
      <c r="H144" s="13"/>
      <c r="I144" s="13"/>
      <c r="J144" s="30">
        <f t="shared" si="15"/>
        <v>0</v>
      </c>
      <c r="K144" s="30">
        <f t="shared" si="16"/>
        <v>0</v>
      </c>
      <c r="L144" s="13"/>
      <c r="M144" s="10"/>
      <c r="N144" s="10"/>
      <c r="O144" s="10"/>
      <c r="P144" s="10"/>
      <c r="Q144" s="27">
        <f t="shared" si="17"/>
        <v>0</v>
      </c>
      <c r="R144" s="12"/>
    </row>
    <row r="145" spans="1:18" ht="21.75" customHeight="1">
      <c r="A145" s="10"/>
      <c r="B145" s="10" t="e">
        <f t="shared" si="18"/>
        <v>#N/A</v>
      </c>
      <c r="C145" s="9"/>
      <c r="D145" s="11"/>
      <c r="E145" s="19"/>
      <c r="F145" s="10"/>
      <c r="G145" s="10"/>
      <c r="H145" s="13"/>
      <c r="I145" s="13"/>
      <c r="J145" s="30">
        <f t="shared" si="15"/>
        <v>0</v>
      </c>
      <c r="K145" s="30">
        <f t="shared" si="16"/>
        <v>0</v>
      </c>
      <c r="L145" s="13"/>
      <c r="M145" s="10"/>
      <c r="N145" s="10"/>
      <c r="O145" s="10"/>
      <c r="P145" s="10"/>
      <c r="Q145" s="27">
        <f t="shared" si="17"/>
        <v>0</v>
      </c>
      <c r="R145" s="12"/>
    </row>
    <row r="146" spans="1:18" ht="21.75" customHeight="1">
      <c r="A146" s="10"/>
      <c r="B146" s="10" t="e">
        <f t="shared" si="18"/>
        <v>#N/A</v>
      </c>
      <c r="C146" s="9"/>
      <c r="D146" s="11"/>
      <c r="E146" s="19"/>
      <c r="F146" s="10"/>
      <c r="G146" s="10"/>
      <c r="H146" s="13"/>
      <c r="I146" s="13"/>
      <c r="J146" s="30">
        <f t="shared" si="15"/>
        <v>0</v>
      </c>
      <c r="K146" s="30">
        <f t="shared" si="16"/>
        <v>0</v>
      </c>
      <c r="L146" s="13"/>
      <c r="M146" s="10"/>
      <c r="N146" s="10"/>
      <c r="O146" s="10"/>
      <c r="P146" s="10"/>
      <c r="Q146" s="27">
        <f t="shared" si="17"/>
        <v>0</v>
      </c>
      <c r="R146" s="12"/>
    </row>
    <row r="147" spans="1:18" ht="21.75" customHeight="1">
      <c r="A147" s="10"/>
      <c r="B147" s="10" t="e">
        <f t="shared" si="18"/>
        <v>#N/A</v>
      </c>
      <c r="C147" s="9"/>
      <c r="D147" s="11"/>
      <c r="E147" s="19"/>
      <c r="F147" s="10"/>
      <c r="G147" s="10"/>
      <c r="H147" s="13"/>
      <c r="I147" s="13"/>
      <c r="J147" s="30">
        <f t="shared" si="15"/>
        <v>0</v>
      </c>
      <c r="K147" s="30">
        <f t="shared" si="16"/>
        <v>0</v>
      </c>
      <c r="L147" s="13"/>
      <c r="M147" s="10"/>
      <c r="N147" s="10"/>
      <c r="O147" s="10"/>
      <c r="P147" s="10"/>
      <c r="Q147" s="27">
        <f t="shared" si="17"/>
        <v>0</v>
      </c>
      <c r="R147" s="12"/>
    </row>
    <row r="148" spans="1:18" ht="21.75" customHeight="1">
      <c r="A148" s="10"/>
      <c r="B148" s="10" t="e">
        <f t="shared" si="18"/>
        <v>#N/A</v>
      </c>
      <c r="C148" s="9"/>
      <c r="D148" s="11"/>
      <c r="E148" s="19"/>
      <c r="F148" s="10"/>
      <c r="G148" s="10"/>
      <c r="H148" s="13"/>
      <c r="I148" s="13"/>
      <c r="J148" s="30">
        <f t="shared" si="15"/>
        <v>0</v>
      </c>
      <c r="K148" s="30">
        <f t="shared" si="16"/>
        <v>0</v>
      </c>
      <c r="L148" s="13"/>
      <c r="M148" s="10"/>
      <c r="N148" s="10"/>
      <c r="O148" s="10"/>
      <c r="P148" s="10"/>
      <c r="Q148" s="27">
        <f t="shared" si="17"/>
        <v>0</v>
      </c>
      <c r="R148" s="12"/>
    </row>
    <row r="149" spans="1:18" ht="21.75" customHeight="1">
      <c r="A149" s="10"/>
      <c r="B149" s="10" t="e">
        <f t="shared" si="18"/>
        <v>#N/A</v>
      </c>
      <c r="C149" s="9"/>
      <c r="D149" s="11"/>
      <c r="E149" s="19"/>
      <c r="F149" s="10"/>
      <c r="G149" s="10"/>
      <c r="H149" s="13"/>
      <c r="I149" s="13"/>
      <c r="J149" s="30">
        <f t="shared" si="15"/>
        <v>0</v>
      </c>
      <c r="K149" s="30">
        <f t="shared" si="16"/>
        <v>0</v>
      </c>
      <c r="L149" s="13"/>
      <c r="M149" s="10"/>
      <c r="N149" s="10"/>
      <c r="O149" s="10"/>
      <c r="P149" s="10"/>
      <c r="Q149" s="27">
        <f t="shared" si="17"/>
        <v>0</v>
      </c>
      <c r="R149" s="12"/>
    </row>
    <row r="150" spans="1:18" ht="21.75" customHeight="1">
      <c r="A150" s="10"/>
      <c r="B150" s="10" t="e">
        <f t="shared" si="18"/>
        <v>#N/A</v>
      </c>
      <c r="C150" s="9"/>
      <c r="D150" s="11"/>
      <c r="E150" s="19"/>
      <c r="F150" s="10"/>
      <c r="G150" s="10"/>
      <c r="H150" s="13"/>
      <c r="I150" s="13"/>
      <c r="J150" s="30">
        <f t="shared" si="15"/>
        <v>0</v>
      </c>
      <c r="K150" s="30">
        <f t="shared" si="16"/>
        <v>0</v>
      </c>
      <c r="L150" s="13"/>
      <c r="M150" s="10"/>
      <c r="N150" s="10"/>
      <c r="O150" s="10"/>
      <c r="P150" s="10"/>
      <c r="Q150" s="27">
        <f t="shared" si="17"/>
        <v>0</v>
      </c>
      <c r="R150" s="12"/>
    </row>
    <row r="151" spans="1:18" ht="21.75" customHeight="1">
      <c r="A151" s="10"/>
      <c r="B151" s="10" t="e">
        <f t="shared" si="18"/>
        <v>#N/A</v>
      </c>
      <c r="C151" s="9"/>
      <c r="D151" s="11"/>
      <c r="E151" s="19"/>
      <c r="F151" s="10"/>
      <c r="G151" s="10"/>
      <c r="H151" s="13"/>
      <c r="I151" s="13"/>
      <c r="J151" s="30">
        <f t="shared" si="15"/>
        <v>0</v>
      </c>
      <c r="K151" s="30">
        <f t="shared" si="16"/>
        <v>0</v>
      </c>
      <c r="L151" s="13"/>
      <c r="M151" s="10"/>
      <c r="N151" s="10"/>
      <c r="O151" s="10"/>
      <c r="P151" s="10"/>
      <c r="Q151" s="27">
        <f t="shared" si="17"/>
        <v>0</v>
      </c>
      <c r="R151" s="12"/>
    </row>
    <row r="154" ht="21.75" customHeight="1">
      <c r="A154" s="41"/>
    </row>
  </sheetData>
  <sheetProtection sheet="1" formatColumns="0" selectLockedCells="1"/>
  <mergeCells count="10">
    <mergeCell ref="T12:V13"/>
    <mergeCell ref="W12:W14"/>
    <mergeCell ref="T39:U39"/>
    <mergeCell ref="T41:Y41"/>
    <mergeCell ref="T3:U3"/>
    <mergeCell ref="V3:X3"/>
    <mergeCell ref="T4:U4"/>
    <mergeCell ref="V4:X4"/>
    <mergeCell ref="T5:U5"/>
    <mergeCell ref="V5:X5"/>
  </mergeCells>
  <dataValidations count="2">
    <dataValidation type="list" allowBlank="1" showInputMessage="1" showErrorMessage="1" sqref="B152:B65536">
      <formula1>$T$15:$T$34</formula1>
    </dataValidation>
    <dataValidation type="list" allowBlank="1" showInputMessage="1" showErrorMessage="1" sqref="A2:A151">
      <formula1>$V$15:$V$36</formula1>
    </dataValidation>
  </dataValidations>
  <printOptions/>
  <pageMargins left="0.2" right="0.21" top="0.44" bottom="0.89" header="0.18" footer="0.23"/>
  <pageSetup fitToHeight="0" fitToWidth="1" horizontalDpi="600" verticalDpi="600" orientation="landscape" r:id="rId2"/>
  <headerFooter>
    <oddHeader>&amp;C&amp;"-,Bold Italic"Soldier Hollow Pursuit Biathlon</oddHeader>
    <oddFooter>&amp;L&amp;"-,Bold Italic"Preliminary Results&amp;C&amp;"Calibri,Bold"&amp;10Page &amp;P of &amp;N&amp;R&amp;"-,Bold Italic"Chief of Competition:  Shawn K Robison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51"/>
  <sheetViews>
    <sheetView workbookViewId="0" topLeftCell="C1">
      <selection activeCell="C1" sqref="A1:IV1"/>
    </sheetView>
  </sheetViews>
  <sheetFormatPr defaultColWidth="9.140625" defaultRowHeight="21.75" customHeight="1"/>
  <cols>
    <col min="1" max="1" width="6.57421875" style="42" hidden="1" customWidth="1"/>
    <col min="2" max="2" width="6.57421875" style="65" hidden="1" customWidth="1"/>
    <col min="3" max="3" width="14.57421875" style="33" customWidth="1"/>
    <col min="4" max="4" width="0" style="33" hidden="1" customWidth="1"/>
    <col min="5" max="5" width="6.140625" style="33" hidden="1" customWidth="1"/>
    <col min="6" max="6" width="6.57421875" style="42" customWidth="1"/>
    <col min="7" max="7" width="26.28125" style="43" customWidth="1"/>
    <col min="8" max="8" width="13.140625" style="33" customWidth="1"/>
    <col min="9" max="9" width="7.57421875" style="33" customWidth="1"/>
    <col min="10" max="10" width="10.7109375" style="44" customWidth="1"/>
    <col min="11" max="11" width="7.7109375" style="26" customWidth="1"/>
    <col min="12" max="12" width="12.00390625" style="26" customWidth="1"/>
    <col min="13" max="13" width="9.8515625" style="26" bestFit="1" customWidth="1"/>
    <col min="14" max="14" width="9.7109375" style="26" customWidth="1"/>
    <col min="15" max="15" width="9.28125" style="33" bestFit="1" customWidth="1"/>
    <col min="16" max="18" width="9.140625" style="26" customWidth="1"/>
    <col min="19" max="19" width="14.7109375" style="26" customWidth="1"/>
    <col min="20" max="16384" width="9.140625" style="26" customWidth="1"/>
  </cols>
  <sheetData>
    <row r="1" spans="1:23" s="14" customFormat="1" ht="43.5" customHeight="1" thickBot="1">
      <c r="A1" s="51" t="s">
        <v>31</v>
      </c>
      <c r="B1" s="54" t="s">
        <v>12</v>
      </c>
      <c r="C1" s="49" t="s">
        <v>26</v>
      </c>
      <c r="D1" s="55" t="s">
        <v>210</v>
      </c>
      <c r="E1" s="28" t="s">
        <v>0</v>
      </c>
      <c r="F1" s="56" t="s">
        <v>1</v>
      </c>
      <c r="G1" s="56" t="s">
        <v>117</v>
      </c>
      <c r="H1" s="55" t="s">
        <v>142</v>
      </c>
      <c r="I1" s="55" t="s">
        <v>87</v>
      </c>
      <c r="J1" s="52" t="s">
        <v>3</v>
      </c>
      <c r="L1" s="102" t="s">
        <v>78</v>
      </c>
      <c r="M1" s="103">
        <f>Main!U1</f>
        <v>0.4166666666666667</v>
      </c>
      <c r="N1" s="102" t="s">
        <v>77</v>
      </c>
      <c r="O1" s="104">
        <f>Main!W1</f>
        <v>0.00034722222222222224</v>
      </c>
      <c r="P1" s="26"/>
      <c r="Q1" s="26"/>
      <c r="R1" s="26"/>
      <c r="S1" s="26"/>
      <c r="T1" s="161"/>
      <c r="U1" s="161"/>
      <c r="V1" s="161"/>
      <c r="W1" s="161"/>
    </row>
    <row r="2" spans="1:23" ht="21.75" customHeight="1">
      <c r="A2" s="68">
        <f aca="true" t="shared" si="0" ref="A2:A33">RANK(B2,$B$2:$B$151)</f>
        <v>1</v>
      </c>
      <c r="B2" s="57">
        <f aca="true" ca="1" t="shared" si="1" ref="B2:B33">RAND()*100</f>
        <v>99.48674163197005</v>
      </c>
      <c r="C2" s="70"/>
      <c r="D2" s="10" t="e">
        <v>#N/A</v>
      </c>
      <c r="E2" s="10"/>
      <c r="F2" s="11"/>
      <c r="G2" s="19"/>
      <c r="H2" s="10"/>
      <c r="I2" s="10"/>
      <c r="J2" s="69">
        <f>M1</f>
        <v>0.4166666666666667</v>
      </c>
      <c r="L2" s="58"/>
      <c r="M2" s="59"/>
      <c r="N2" s="58"/>
      <c r="O2" s="60"/>
      <c r="T2" s="259" t="s">
        <v>11</v>
      </c>
      <c r="U2" s="260"/>
      <c r="V2" s="261"/>
      <c r="W2" s="162"/>
    </row>
    <row r="3" spans="1:23" ht="21.75" customHeight="1">
      <c r="A3" s="68">
        <f t="shared" si="0"/>
        <v>2</v>
      </c>
      <c r="B3" s="57">
        <f ca="1" t="shared" si="1"/>
        <v>99.27441427538373</v>
      </c>
      <c r="C3" s="70"/>
      <c r="D3" s="10" t="e">
        <v>#N/A</v>
      </c>
      <c r="E3" s="10"/>
      <c r="F3" s="11"/>
      <c r="G3" s="19"/>
      <c r="H3" s="10"/>
      <c r="I3" s="10"/>
      <c r="J3" s="69">
        <f aca="true" t="shared" si="2" ref="J3:J34">J2+$O$1</f>
        <v>0.4170138888888889</v>
      </c>
      <c r="L3" s="58"/>
      <c r="M3" s="59"/>
      <c r="N3" s="58"/>
      <c r="O3" s="60"/>
      <c r="T3" s="155" t="s">
        <v>13</v>
      </c>
      <c r="U3" s="156" t="s">
        <v>41</v>
      </c>
      <c r="V3" s="155" t="s">
        <v>86</v>
      </c>
      <c r="W3" s="162"/>
    </row>
    <row r="4" spans="1:23" ht="21.75" customHeight="1" thickBot="1">
      <c r="A4" s="68">
        <f t="shared" si="0"/>
        <v>3</v>
      </c>
      <c r="B4" s="57">
        <f ca="1" t="shared" si="1"/>
        <v>99.23667121769884</v>
      </c>
      <c r="C4" s="70"/>
      <c r="D4" s="10" t="e">
        <v>#N/A</v>
      </c>
      <c r="E4" s="10"/>
      <c r="F4" s="11"/>
      <c r="G4" s="19"/>
      <c r="H4" s="10"/>
      <c r="I4" s="10"/>
      <c r="J4" s="69">
        <f t="shared" si="2"/>
        <v>0.4173611111111111</v>
      </c>
      <c r="L4" s="61"/>
      <c r="M4" s="62"/>
      <c r="N4" s="61"/>
      <c r="O4" s="63"/>
      <c r="T4" s="155" t="s">
        <v>14</v>
      </c>
      <c r="U4" s="156" t="s">
        <v>42</v>
      </c>
      <c r="V4" s="155" t="s">
        <v>43</v>
      </c>
      <c r="W4" s="162"/>
    </row>
    <row r="5" spans="1:23" ht="21.75" customHeight="1">
      <c r="A5" s="68">
        <f t="shared" si="0"/>
        <v>4</v>
      </c>
      <c r="B5" s="57">
        <f ca="1" t="shared" si="1"/>
        <v>98.69750008167401</v>
      </c>
      <c r="C5" s="70"/>
      <c r="D5" s="10" t="e">
        <v>#N/A</v>
      </c>
      <c r="E5" s="10"/>
      <c r="F5" s="11"/>
      <c r="G5" s="19"/>
      <c r="H5" s="10"/>
      <c r="I5" s="10"/>
      <c r="J5" s="69">
        <f t="shared" si="2"/>
        <v>0.41770833333333335</v>
      </c>
      <c r="L5" s="262" t="s">
        <v>75</v>
      </c>
      <c r="M5" s="263"/>
      <c r="N5" s="263"/>
      <c r="O5" s="263"/>
      <c r="P5" s="263"/>
      <c r="Q5" s="263"/>
      <c r="R5" s="263"/>
      <c r="S5" s="264"/>
      <c r="T5" s="155" t="s">
        <v>15</v>
      </c>
      <c r="U5" s="157" t="s">
        <v>39</v>
      </c>
      <c r="V5" s="158" t="s">
        <v>27</v>
      </c>
      <c r="W5" s="162"/>
    </row>
    <row r="6" spans="1:23" ht="21.75" customHeight="1">
      <c r="A6" s="68">
        <f t="shared" si="0"/>
        <v>5</v>
      </c>
      <c r="B6" s="57">
        <f ca="1" t="shared" si="1"/>
        <v>96.12173845394261</v>
      </c>
      <c r="C6" s="70"/>
      <c r="D6" s="10" t="e">
        <v>#N/A</v>
      </c>
      <c r="E6" s="10"/>
      <c r="F6" s="11"/>
      <c r="G6" s="19"/>
      <c r="H6" s="10"/>
      <c r="I6" s="10"/>
      <c r="J6" s="69">
        <f t="shared" si="2"/>
        <v>0.41805555555555557</v>
      </c>
      <c r="L6" s="257" t="s">
        <v>90</v>
      </c>
      <c r="M6" s="216"/>
      <c r="N6" s="216"/>
      <c r="O6" s="216"/>
      <c r="P6" s="216"/>
      <c r="Q6" s="216"/>
      <c r="R6" s="216"/>
      <c r="S6" s="258"/>
      <c r="T6" s="155" t="s">
        <v>16</v>
      </c>
      <c r="U6" s="157" t="s">
        <v>40</v>
      </c>
      <c r="V6" s="158" t="s">
        <v>28</v>
      </c>
      <c r="W6" s="162"/>
    </row>
    <row r="7" spans="1:23" ht="21.75" customHeight="1">
      <c r="A7" s="68">
        <f t="shared" si="0"/>
        <v>6</v>
      </c>
      <c r="B7" s="57">
        <f ca="1" t="shared" si="1"/>
        <v>94.65541673287206</v>
      </c>
      <c r="C7" s="70"/>
      <c r="D7" s="10" t="e">
        <v>#N/A</v>
      </c>
      <c r="E7" s="10"/>
      <c r="F7" s="11"/>
      <c r="G7" s="19"/>
      <c r="H7" s="10"/>
      <c r="I7" s="10"/>
      <c r="J7" s="69">
        <f t="shared" si="2"/>
        <v>0.4184027777777778</v>
      </c>
      <c r="L7" s="255" t="s">
        <v>173</v>
      </c>
      <c r="M7" s="201"/>
      <c r="N7" s="201"/>
      <c r="O7" s="201"/>
      <c r="P7" s="201"/>
      <c r="Q7" s="201"/>
      <c r="R7" s="201"/>
      <c r="S7" s="256"/>
      <c r="T7" s="155" t="s">
        <v>17</v>
      </c>
      <c r="U7" s="157" t="s">
        <v>46</v>
      </c>
      <c r="V7" s="158" t="s">
        <v>32</v>
      </c>
      <c r="W7" s="162"/>
    </row>
    <row r="8" spans="1:23" ht="21.75" customHeight="1">
      <c r="A8" s="68">
        <f t="shared" si="0"/>
        <v>7</v>
      </c>
      <c r="B8" s="57">
        <f ca="1" t="shared" si="1"/>
        <v>94.46765118375944</v>
      </c>
      <c r="C8" s="70"/>
      <c r="D8" s="10" t="e">
        <v>#N/A</v>
      </c>
      <c r="E8" s="10"/>
      <c r="F8" s="11"/>
      <c r="G8" s="19"/>
      <c r="H8" s="10"/>
      <c r="I8" s="10"/>
      <c r="J8" s="69">
        <f t="shared" si="2"/>
        <v>0.41875</v>
      </c>
      <c r="L8" s="255" t="s">
        <v>172</v>
      </c>
      <c r="M8" s="201"/>
      <c r="N8" s="201"/>
      <c r="O8" s="201"/>
      <c r="P8" s="201"/>
      <c r="Q8" s="201"/>
      <c r="R8" s="201"/>
      <c r="S8" s="256"/>
      <c r="T8" s="155" t="s">
        <v>18</v>
      </c>
      <c r="U8" s="157" t="s">
        <v>45</v>
      </c>
      <c r="V8" s="158" t="s">
        <v>33</v>
      </c>
      <c r="W8" s="162"/>
    </row>
    <row r="9" spans="1:23" ht="21.75" customHeight="1">
      <c r="A9" s="68">
        <f t="shared" si="0"/>
        <v>8</v>
      </c>
      <c r="B9" s="57">
        <f ca="1" t="shared" si="1"/>
        <v>94.37245717534071</v>
      </c>
      <c r="C9" s="70"/>
      <c r="D9" s="10" t="e">
        <v>#N/A</v>
      </c>
      <c r="E9" s="10"/>
      <c r="F9" s="11"/>
      <c r="G9" s="19"/>
      <c r="H9" s="10"/>
      <c r="I9" s="10"/>
      <c r="J9" s="69">
        <f t="shared" si="2"/>
        <v>0.41909722222222223</v>
      </c>
      <c r="L9" s="255" t="s">
        <v>148</v>
      </c>
      <c r="M9" s="201"/>
      <c r="N9" s="201"/>
      <c r="O9" s="201"/>
      <c r="P9" s="201"/>
      <c r="Q9" s="201"/>
      <c r="R9" s="201"/>
      <c r="S9" s="256"/>
      <c r="T9" s="155" t="s">
        <v>19</v>
      </c>
      <c r="U9" s="157" t="s">
        <v>44</v>
      </c>
      <c r="V9" s="158" t="s">
        <v>34</v>
      </c>
      <c r="W9" s="162"/>
    </row>
    <row r="10" spans="1:23" ht="21.75" customHeight="1">
      <c r="A10" s="68">
        <f t="shared" si="0"/>
        <v>9</v>
      </c>
      <c r="B10" s="57">
        <f ca="1" t="shared" si="1"/>
        <v>93.1965199180994</v>
      </c>
      <c r="C10" s="70"/>
      <c r="D10" s="10" t="e">
        <v>#N/A</v>
      </c>
      <c r="E10" s="10"/>
      <c r="F10" s="11"/>
      <c r="G10" s="19"/>
      <c r="H10" s="10"/>
      <c r="I10" s="10"/>
      <c r="J10" s="69">
        <f t="shared" si="2"/>
        <v>0.41944444444444445</v>
      </c>
      <c r="L10" s="255" t="s">
        <v>149</v>
      </c>
      <c r="M10" s="201"/>
      <c r="N10" s="201"/>
      <c r="O10" s="201"/>
      <c r="P10" s="201"/>
      <c r="Q10" s="201"/>
      <c r="R10" s="201"/>
      <c r="S10" s="256"/>
      <c r="T10" s="155" t="s">
        <v>20</v>
      </c>
      <c r="U10" s="157" t="s">
        <v>47</v>
      </c>
      <c r="V10" s="158" t="s">
        <v>35</v>
      </c>
      <c r="W10" s="162"/>
    </row>
    <row r="11" spans="1:23" ht="21.75" customHeight="1">
      <c r="A11" s="68">
        <f t="shared" si="0"/>
        <v>10</v>
      </c>
      <c r="B11" s="57">
        <f ca="1" t="shared" si="1"/>
        <v>92.98086347653964</v>
      </c>
      <c r="C11" s="70"/>
      <c r="D11" s="10" t="e">
        <v>#N/A</v>
      </c>
      <c r="E11" s="10"/>
      <c r="F11" s="11"/>
      <c r="G11" s="19"/>
      <c r="H11" s="10"/>
      <c r="I11" s="10"/>
      <c r="J11" s="69">
        <f t="shared" si="2"/>
        <v>0.4197916666666667</v>
      </c>
      <c r="L11" s="265" t="s">
        <v>91</v>
      </c>
      <c r="M11" s="225"/>
      <c r="N11" s="225"/>
      <c r="O11" s="225"/>
      <c r="P11" s="225"/>
      <c r="Q11" s="225"/>
      <c r="R11" s="225"/>
      <c r="S11" s="266"/>
      <c r="T11" s="155" t="s">
        <v>21</v>
      </c>
      <c r="U11" s="157" t="s">
        <v>55</v>
      </c>
      <c r="V11" s="158" t="s">
        <v>48</v>
      </c>
      <c r="W11" s="162"/>
    </row>
    <row r="12" spans="1:23" ht="21.75" customHeight="1">
      <c r="A12" s="68">
        <f t="shared" si="0"/>
        <v>11</v>
      </c>
      <c r="B12" s="57">
        <f ca="1" t="shared" si="1"/>
        <v>91.20294596562655</v>
      </c>
      <c r="C12" s="70"/>
      <c r="D12" s="10" t="e">
        <v>#N/A</v>
      </c>
      <c r="E12" s="10"/>
      <c r="F12" s="11"/>
      <c r="G12" s="19"/>
      <c r="H12" s="10"/>
      <c r="I12" s="10"/>
      <c r="J12" s="69">
        <f t="shared" si="2"/>
        <v>0.4201388888888889</v>
      </c>
      <c r="L12" s="257" t="s">
        <v>100</v>
      </c>
      <c r="M12" s="216"/>
      <c r="N12" s="216"/>
      <c r="O12" s="216"/>
      <c r="P12" s="216"/>
      <c r="Q12" s="216"/>
      <c r="R12" s="216"/>
      <c r="S12" s="258"/>
      <c r="T12" s="159" t="s">
        <v>22</v>
      </c>
      <c r="U12" s="160" t="s">
        <v>56</v>
      </c>
      <c r="V12" s="158" t="s">
        <v>49</v>
      </c>
      <c r="W12" s="162"/>
    </row>
    <row r="13" spans="1:23" ht="21.75" customHeight="1">
      <c r="A13" s="68">
        <f t="shared" si="0"/>
        <v>12</v>
      </c>
      <c r="B13" s="57">
        <f ca="1" t="shared" si="1"/>
        <v>89.84815479584213</v>
      </c>
      <c r="C13" s="70"/>
      <c r="D13" s="10" t="e">
        <v>#N/A</v>
      </c>
      <c r="E13" s="10"/>
      <c r="F13" s="11"/>
      <c r="G13" s="19"/>
      <c r="H13" s="10"/>
      <c r="I13" s="10"/>
      <c r="J13" s="69">
        <f t="shared" si="2"/>
        <v>0.4204861111111111</v>
      </c>
      <c r="L13" s="257" t="s">
        <v>101</v>
      </c>
      <c r="M13" s="216"/>
      <c r="N13" s="216"/>
      <c r="O13" s="216"/>
      <c r="P13" s="216"/>
      <c r="Q13" s="216"/>
      <c r="R13" s="216"/>
      <c r="S13" s="258"/>
      <c r="T13" s="159" t="s">
        <v>23</v>
      </c>
      <c r="U13" s="157" t="s">
        <v>57</v>
      </c>
      <c r="V13" s="158" t="s">
        <v>50</v>
      </c>
      <c r="W13" s="162"/>
    </row>
    <row r="14" spans="1:23" ht="21.75" customHeight="1">
      <c r="A14" s="68">
        <f t="shared" si="0"/>
        <v>13</v>
      </c>
      <c r="B14" s="57">
        <f ca="1" t="shared" si="1"/>
        <v>89.3257040946906</v>
      </c>
      <c r="C14" s="70"/>
      <c r="D14" s="10" t="e">
        <v>#N/A</v>
      </c>
      <c r="E14" s="10"/>
      <c r="F14" s="11"/>
      <c r="G14" s="19"/>
      <c r="H14" s="10"/>
      <c r="I14" s="10"/>
      <c r="J14" s="69">
        <f t="shared" si="2"/>
        <v>0.42083333333333334</v>
      </c>
      <c r="L14" s="255" t="s">
        <v>102</v>
      </c>
      <c r="M14" s="201"/>
      <c r="N14" s="201"/>
      <c r="O14" s="201"/>
      <c r="P14" s="201"/>
      <c r="Q14" s="201"/>
      <c r="R14" s="201"/>
      <c r="S14" s="256"/>
      <c r="T14" s="159" t="s">
        <v>24</v>
      </c>
      <c r="U14" s="160" t="s">
        <v>58</v>
      </c>
      <c r="V14" s="158" t="s">
        <v>50</v>
      </c>
      <c r="W14" s="162"/>
    </row>
    <row r="15" spans="1:22" ht="21.75" customHeight="1" thickBot="1">
      <c r="A15" s="68">
        <f t="shared" si="0"/>
        <v>14</v>
      </c>
      <c r="B15" s="57">
        <f ca="1" t="shared" si="1"/>
        <v>87.5727976292971</v>
      </c>
      <c r="C15" s="70"/>
      <c r="D15" s="10" t="e">
        <v>#N/A</v>
      </c>
      <c r="E15" s="10"/>
      <c r="F15" s="11"/>
      <c r="G15" s="19"/>
      <c r="H15" s="10"/>
      <c r="I15" s="10"/>
      <c r="J15" s="69">
        <f t="shared" si="2"/>
        <v>0.42118055555555556</v>
      </c>
      <c r="L15" s="267" t="s">
        <v>150</v>
      </c>
      <c r="M15" s="268"/>
      <c r="N15" s="268"/>
      <c r="O15" s="268"/>
      <c r="P15" s="268"/>
      <c r="Q15" s="268"/>
      <c r="R15" s="268"/>
      <c r="S15" s="269"/>
      <c r="T15" s="159" t="s">
        <v>10</v>
      </c>
      <c r="U15" s="157" t="s">
        <v>59</v>
      </c>
      <c r="V15" s="158" t="s">
        <v>52</v>
      </c>
    </row>
    <row r="16" spans="1:20" ht="21.75" customHeight="1">
      <c r="A16" s="68">
        <f t="shared" si="0"/>
        <v>16</v>
      </c>
      <c r="B16" s="57">
        <f ca="1" t="shared" si="1"/>
        <v>85.99984373058935</v>
      </c>
      <c r="C16" s="70"/>
      <c r="D16" s="10" t="e">
        <v>#N/A</v>
      </c>
      <c r="E16" s="10"/>
      <c r="F16" s="11"/>
      <c r="G16" s="19"/>
      <c r="H16" s="10"/>
      <c r="I16" s="10"/>
      <c r="J16" s="69">
        <f t="shared" si="2"/>
        <v>0.4215277777777778</v>
      </c>
      <c r="S16" s="160" t="s">
        <v>60</v>
      </c>
      <c r="T16" s="158" t="s">
        <v>54</v>
      </c>
    </row>
    <row r="17" spans="1:20" ht="21.75" customHeight="1">
      <c r="A17" s="68">
        <f t="shared" si="0"/>
        <v>17</v>
      </c>
      <c r="B17" s="57">
        <f ca="1" t="shared" si="1"/>
        <v>85.43458787695573</v>
      </c>
      <c r="C17" s="70"/>
      <c r="D17" s="10" t="e">
        <v>#N/A</v>
      </c>
      <c r="E17" s="10"/>
      <c r="F17" s="11"/>
      <c r="G17" s="19"/>
      <c r="H17" s="10"/>
      <c r="I17" s="10"/>
      <c r="J17" s="69">
        <f t="shared" si="2"/>
        <v>0.421875</v>
      </c>
      <c r="S17" s="157" t="s">
        <v>61</v>
      </c>
      <c r="T17" s="158" t="s">
        <v>53</v>
      </c>
    </row>
    <row r="18" spans="1:20" ht="21.75" customHeight="1">
      <c r="A18" s="68">
        <f t="shared" si="0"/>
        <v>18</v>
      </c>
      <c r="B18" s="57">
        <f ca="1" t="shared" si="1"/>
        <v>85.22061755746839</v>
      </c>
      <c r="C18" s="70"/>
      <c r="D18" s="10" t="e">
        <v>#N/A</v>
      </c>
      <c r="E18" s="10"/>
      <c r="F18" s="11"/>
      <c r="G18" s="19"/>
      <c r="H18" s="10"/>
      <c r="I18" s="10"/>
      <c r="J18" s="69">
        <f t="shared" si="2"/>
        <v>0.4222222222222222</v>
      </c>
      <c r="S18" s="160" t="s">
        <v>62</v>
      </c>
      <c r="T18" s="158" t="s">
        <v>51</v>
      </c>
    </row>
    <row r="19" spans="1:20" ht="21.75" customHeight="1">
      <c r="A19" s="68">
        <f t="shared" si="0"/>
        <v>19</v>
      </c>
      <c r="B19" s="57">
        <f ca="1" t="shared" si="1"/>
        <v>84.6525726469809</v>
      </c>
      <c r="C19" s="70"/>
      <c r="D19" s="10" t="e">
        <v>#N/A</v>
      </c>
      <c r="E19" s="10"/>
      <c r="F19" s="11"/>
      <c r="G19" s="19"/>
      <c r="H19" s="10"/>
      <c r="I19" s="10"/>
      <c r="J19" s="69">
        <f t="shared" si="2"/>
        <v>0.42256944444444444</v>
      </c>
      <c r="S19" s="157" t="s">
        <v>65</v>
      </c>
      <c r="T19" s="158" t="s">
        <v>29</v>
      </c>
    </row>
    <row r="20" spans="1:20" ht="21.75" customHeight="1">
      <c r="A20" s="68">
        <f t="shared" si="0"/>
        <v>20</v>
      </c>
      <c r="B20" s="57">
        <f ca="1" t="shared" si="1"/>
        <v>84.61502688219323</v>
      </c>
      <c r="C20" s="70"/>
      <c r="D20" s="10" t="e">
        <v>#N/A</v>
      </c>
      <c r="E20" s="10"/>
      <c r="F20" s="11"/>
      <c r="G20" s="19"/>
      <c r="H20" s="10"/>
      <c r="I20" s="10"/>
      <c r="J20" s="69">
        <f t="shared" si="2"/>
        <v>0.42291666666666666</v>
      </c>
      <c r="S20" s="157" t="s">
        <v>66</v>
      </c>
      <c r="T20" s="158" t="s">
        <v>30</v>
      </c>
    </row>
    <row r="21" spans="1:23" ht="21.75" customHeight="1">
      <c r="A21" s="68">
        <f t="shared" si="0"/>
        <v>21</v>
      </c>
      <c r="B21" s="57">
        <f ca="1" t="shared" si="1"/>
        <v>84.47357662832923</v>
      </c>
      <c r="C21" s="70"/>
      <c r="D21" s="10" t="e">
        <v>#N/A</v>
      </c>
      <c r="E21" s="10"/>
      <c r="F21" s="11"/>
      <c r="G21" s="19"/>
      <c r="H21" s="10"/>
      <c r="I21" s="10"/>
      <c r="J21" s="69">
        <f t="shared" si="2"/>
        <v>0.4232638888888889</v>
      </c>
      <c r="T21" s="155" t="s">
        <v>7</v>
      </c>
      <c r="U21" s="157" t="s">
        <v>68</v>
      </c>
      <c r="V21" s="158" t="s">
        <v>67</v>
      </c>
      <c r="W21" s="64"/>
    </row>
    <row r="22" spans="1:23" ht="21.75" customHeight="1">
      <c r="A22" s="68">
        <f t="shared" si="0"/>
        <v>22</v>
      </c>
      <c r="B22" s="57">
        <f ca="1" t="shared" si="1"/>
        <v>84.38084773756688</v>
      </c>
      <c r="C22" s="70"/>
      <c r="D22" s="10" t="e">
        <v>#N/A</v>
      </c>
      <c r="E22" s="10"/>
      <c r="F22" s="11"/>
      <c r="G22" s="19"/>
      <c r="H22" s="10"/>
      <c r="I22" s="10"/>
      <c r="J22" s="69">
        <f t="shared" si="2"/>
        <v>0.4236111111111111</v>
      </c>
      <c r="T22" s="155" t="s">
        <v>8</v>
      </c>
      <c r="U22" s="157" t="s">
        <v>69</v>
      </c>
      <c r="V22" s="158" t="s">
        <v>70</v>
      </c>
      <c r="W22" s="64"/>
    </row>
    <row r="23" spans="1:23" ht="21.75" customHeight="1">
      <c r="A23" s="68">
        <f t="shared" si="0"/>
        <v>23</v>
      </c>
      <c r="B23" s="57">
        <f ca="1" t="shared" si="1"/>
        <v>84.33460960224862</v>
      </c>
      <c r="C23" s="70"/>
      <c r="D23" s="10" t="e">
        <v>#N/A</v>
      </c>
      <c r="E23" s="10"/>
      <c r="F23" s="11"/>
      <c r="G23" s="19"/>
      <c r="H23" s="10"/>
      <c r="I23" s="10"/>
      <c r="J23" s="69">
        <f t="shared" si="2"/>
        <v>0.4239583333333333</v>
      </c>
      <c r="T23" s="155" t="s">
        <v>63</v>
      </c>
      <c r="U23" s="157" t="s">
        <v>71</v>
      </c>
      <c r="V23" s="158" t="s">
        <v>72</v>
      </c>
      <c r="W23" s="64"/>
    </row>
    <row r="24" spans="1:23" ht="21.75" customHeight="1">
      <c r="A24" s="68">
        <f t="shared" si="0"/>
        <v>24</v>
      </c>
      <c r="B24" s="57">
        <f ca="1" t="shared" si="1"/>
        <v>83.96619442817189</v>
      </c>
      <c r="C24" s="70"/>
      <c r="D24" s="10" t="e">
        <v>#N/A</v>
      </c>
      <c r="E24" s="10"/>
      <c r="F24" s="11"/>
      <c r="G24" s="19"/>
      <c r="H24" s="10"/>
      <c r="I24" s="10"/>
      <c r="J24" s="69">
        <f t="shared" si="2"/>
        <v>0.42430555555555555</v>
      </c>
      <c r="T24" s="155" t="s">
        <v>64</v>
      </c>
      <c r="U24" s="157" t="s">
        <v>73</v>
      </c>
      <c r="V24" s="158" t="s">
        <v>74</v>
      </c>
      <c r="W24" s="64"/>
    </row>
    <row r="25" spans="1:23" ht="21.75" customHeight="1">
      <c r="A25" s="68">
        <f t="shared" si="0"/>
        <v>25</v>
      </c>
      <c r="B25" s="57">
        <f ca="1" t="shared" si="1"/>
        <v>83.96032934170236</v>
      </c>
      <c r="C25" s="70"/>
      <c r="D25" s="10" t="e">
        <v>#N/A</v>
      </c>
      <c r="E25" s="10"/>
      <c r="F25" s="11"/>
      <c r="G25" s="19"/>
      <c r="H25" s="10"/>
      <c r="I25" s="10"/>
      <c r="J25" s="69">
        <f t="shared" si="2"/>
        <v>0.42465277777777777</v>
      </c>
      <c r="T25" s="64"/>
      <c r="U25" s="64"/>
      <c r="V25" s="64"/>
      <c r="W25" s="64"/>
    </row>
    <row r="26" spans="1:10" ht="21.75" customHeight="1">
      <c r="A26" s="68">
        <f t="shared" si="0"/>
        <v>26</v>
      </c>
      <c r="B26" s="57">
        <f ca="1" t="shared" si="1"/>
        <v>82.90298324425555</v>
      </c>
      <c r="C26" s="70"/>
      <c r="D26" s="10" t="e">
        <v>#N/A</v>
      </c>
      <c r="E26" s="10"/>
      <c r="F26" s="11"/>
      <c r="G26" s="19"/>
      <c r="H26" s="10"/>
      <c r="I26" s="10"/>
      <c r="J26" s="69">
        <f t="shared" si="2"/>
        <v>0.425</v>
      </c>
    </row>
    <row r="27" spans="1:10" ht="21.75" customHeight="1">
      <c r="A27" s="68">
        <f t="shared" si="0"/>
        <v>27</v>
      </c>
      <c r="B27" s="57">
        <f ca="1" t="shared" si="1"/>
        <v>82.40047241642867</v>
      </c>
      <c r="C27" s="70"/>
      <c r="D27" s="10" t="e">
        <v>#N/A</v>
      </c>
      <c r="E27" s="10"/>
      <c r="F27" s="11"/>
      <c r="G27" s="19"/>
      <c r="H27" s="10"/>
      <c r="I27" s="10"/>
      <c r="J27" s="69">
        <f t="shared" si="2"/>
        <v>0.4253472222222222</v>
      </c>
    </row>
    <row r="28" spans="1:10" ht="21.75" customHeight="1">
      <c r="A28" s="68">
        <f t="shared" si="0"/>
        <v>28</v>
      </c>
      <c r="B28" s="57">
        <f ca="1" t="shared" si="1"/>
        <v>82.3856060670494</v>
      </c>
      <c r="C28" s="70"/>
      <c r="D28" s="10" t="e">
        <v>#N/A</v>
      </c>
      <c r="E28" s="10"/>
      <c r="F28" s="11"/>
      <c r="G28" s="19"/>
      <c r="H28" s="10"/>
      <c r="I28" s="10"/>
      <c r="J28" s="69">
        <f t="shared" si="2"/>
        <v>0.42569444444444443</v>
      </c>
    </row>
    <row r="29" spans="1:10" ht="21.75" customHeight="1">
      <c r="A29" s="68">
        <f t="shared" si="0"/>
        <v>29</v>
      </c>
      <c r="B29" s="57">
        <f ca="1" t="shared" si="1"/>
        <v>81.86923628402033</v>
      </c>
      <c r="C29" s="70"/>
      <c r="D29" s="10" t="e">
        <v>#N/A</v>
      </c>
      <c r="E29" s="10"/>
      <c r="F29" s="11"/>
      <c r="G29" s="19"/>
      <c r="H29" s="10"/>
      <c r="I29" s="10"/>
      <c r="J29" s="69">
        <f t="shared" si="2"/>
        <v>0.42604166666666665</v>
      </c>
    </row>
    <row r="30" spans="1:10" ht="21.75" customHeight="1">
      <c r="A30" s="68">
        <f t="shared" si="0"/>
        <v>30</v>
      </c>
      <c r="B30" s="57">
        <f ca="1" t="shared" si="1"/>
        <v>81.65211638194852</v>
      </c>
      <c r="C30" s="70"/>
      <c r="D30" s="10" t="e">
        <v>#N/A</v>
      </c>
      <c r="E30" s="10"/>
      <c r="F30" s="11"/>
      <c r="G30" s="19"/>
      <c r="H30" s="10"/>
      <c r="I30" s="10"/>
      <c r="J30" s="69">
        <f t="shared" si="2"/>
        <v>0.4263888888888889</v>
      </c>
    </row>
    <row r="31" spans="1:10" ht="21.75" customHeight="1">
      <c r="A31" s="68">
        <f t="shared" si="0"/>
        <v>31</v>
      </c>
      <c r="B31" s="57">
        <f ca="1" t="shared" si="1"/>
        <v>81.59365414010354</v>
      </c>
      <c r="C31" s="70"/>
      <c r="D31" s="10" t="e">
        <v>#N/A</v>
      </c>
      <c r="E31" s="10"/>
      <c r="F31" s="11"/>
      <c r="G31" s="19"/>
      <c r="H31" s="10"/>
      <c r="I31" s="10"/>
      <c r="J31" s="69">
        <f t="shared" si="2"/>
        <v>0.4267361111111111</v>
      </c>
    </row>
    <row r="32" spans="1:10" ht="21.75" customHeight="1">
      <c r="A32" s="68">
        <f t="shared" si="0"/>
        <v>32</v>
      </c>
      <c r="B32" s="57">
        <f ca="1" t="shared" si="1"/>
        <v>81.2078113833167</v>
      </c>
      <c r="C32" s="70"/>
      <c r="D32" s="10" t="e">
        <v>#N/A</v>
      </c>
      <c r="E32" s="10"/>
      <c r="F32" s="11"/>
      <c r="G32" s="19"/>
      <c r="H32" s="10"/>
      <c r="I32" s="10"/>
      <c r="J32" s="69">
        <f t="shared" si="2"/>
        <v>0.4270833333333333</v>
      </c>
    </row>
    <row r="33" spans="1:10" ht="21.75" customHeight="1">
      <c r="A33" s="68">
        <f t="shared" si="0"/>
        <v>33</v>
      </c>
      <c r="B33" s="57">
        <f ca="1" t="shared" si="1"/>
        <v>80.89396007866921</v>
      </c>
      <c r="C33" s="70"/>
      <c r="D33" s="10" t="e">
        <v>#N/A</v>
      </c>
      <c r="E33" s="10"/>
      <c r="F33" s="11"/>
      <c r="G33" s="19"/>
      <c r="H33" s="10"/>
      <c r="I33" s="10"/>
      <c r="J33" s="69">
        <f t="shared" si="2"/>
        <v>0.42743055555555554</v>
      </c>
    </row>
    <row r="34" spans="1:10" ht="21.75" customHeight="1">
      <c r="A34" s="68">
        <f aca="true" t="shared" si="3" ref="A34:A65">RANK(B34,$B$2:$B$151)</f>
        <v>34</v>
      </c>
      <c r="B34" s="57">
        <f aca="true" ca="1" t="shared" si="4" ref="B34:B65">RAND()*100</f>
        <v>79.68160984639177</v>
      </c>
      <c r="C34" s="70"/>
      <c r="D34" s="10" t="e">
        <v>#N/A</v>
      </c>
      <c r="E34" s="10"/>
      <c r="F34" s="11"/>
      <c r="G34" s="19"/>
      <c r="H34" s="10"/>
      <c r="I34" s="10"/>
      <c r="J34" s="69">
        <f t="shared" si="2"/>
        <v>0.42777777777777776</v>
      </c>
    </row>
    <row r="35" spans="1:10" ht="21.75" customHeight="1">
      <c r="A35" s="68">
        <f t="shared" si="3"/>
        <v>35</v>
      </c>
      <c r="B35" s="57">
        <f ca="1" t="shared" si="4"/>
        <v>78.15859006744479</v>
      </c>
      <c r="C35" s="70"/>
      <c r="D35" s="10" t="e">
        <v>#N/A</v>
      </c>
      <c r="E35" s="10"/>
      <c r="F35" s="11"/>
      <c r="G35" s="19"/>
      <c r="H35" s="10"/>
      <c r="I35" s="10"/>
      <c r="J35" s="69">
        <f aca="true" t="shared" si="5" ref="J35:J66">J34+$O$1</f>
        <v>0.428125</v>
      </c>
    </row>
    <row r="36" spans="1:10" ht="21.75" customHeight="1">
      <c r="A36" s="68">
        <f t="shared" si="3"/>
        <v>36</v>
      </c>
      <c r="B36" s="57">
        <f ca="1" t="shared" si="4"/>
        <v>78.116086133322</v>
      </c>
      <c r="C36" s="70"/>
      <c r="D36" s="10" t="e">
        <v>#N/A</v>
      </c>
      <c r="E36" s="10"/>
      <c r="F36" s="11"/>
      <c r="G36" s="19"/>
      <c r="H36" s="10"/>
      <c r="I36" s="10"/>
      <c r="J36" s="69">
        <f t="shared" si="5"/>
        <v>0.4284722222222222</v>
      </c>
    </row>
    <row r="37" spans="1:10" ht="21.75" customHeight="1">
      <c r="A37" s="68">
        <f t="shared" si="3"/>
        <v>37</v>
      </c>
      <c r="B37" s="57">
        <f ca="1" t="shared" si="4"/>
        <v>77.49838848264626</v>
      </c>
      <c r="C37" s="70"/>
      <c r="D37" s="10" t="e">
        <v>#N/A</v>
      </c>
      <c r="E37" s="10"/>
      <c r="F37" s="11"/>
      <c r="G37" s="19"/>
      <c r="H37" s="10"/>
      <c r="I37" s="10"/>
      <c r="J37" s="69">
        <f t="shared" si="5"/>
        <v>0.4288194444444444</v>
      </c>
    </row>
    <row r="38" spans="1:10" ht="21.75" customHeight="1">
      <c r="A38" s="68">
        <f t="shared" si="3"/>
        <v>38</v>
      </c>
      <c r="B38" s="57">
        <f ca="1" t="shared" si="4"/>
        <v>76.39261779705495</v>
      </c>
      <c r="C38" s="70"/>
      <c r="D38" s="10" t="e">
        <v>#N/A</v>
      </c>
      <c r="E38" s="10"/>
      <c r="F38" s="11"/>
      <c r="G38" s="19"/>
      <c r="H38" s="10"/>
      <c r="I38" s="10"/>
      <c r="J38" s="69">
        <f t="shared" si="5"/>
        <v>0.42916666666666664</v>
      </c>
    </row>
    <row r="39" spans="1:10" ht="21.75" customHeight="1">
      <c r="A39" s="68">
        <f t="shared" si="3"/>
        <v>39</v>
      </c>
      <c r="B39" s="57">
        <f ca="1" t="shared" si="4"/>
        <v>75.39476696207426</v>
      </c>
      <c r="C39" s="70"/>
      <c r="D39" s="10" t="e">
        <v>#N/A</v>
      </c>
      <c r="E39" s="10"/>
      <c r="F39" s="11"/>
      <c r="G39" s="19"/>
      <c r="H39" s="10"/>
      <c r="I39" s="10"/>
      <c r="J39" s="69">
        <f t="shared" si="5"/>
        <v>0.42951388888888886</v>
      </c>
    </row>
    <row r="40" spans="1:10" ht="21.75" customHeight="1">
      <c r="A40" s="68">
        <f t="shared" si="3"/>
        <v>40</v>
      </c>
      <c r="B40" s="57">
        <f ca="1" t="shared" si="4"/>
        <v>73.97922366014511</v>
      </c>
      <c r="C40" s="70"/>
      <c r="D40" s="10" t="e">
        <v>#N/A</v>
      </c>
      <c r="E40" s="10"/>
      <c r="F40" s="11"/>
      <c r="G40" s="19"/>
      <c r="H40" s="10"/>
      <c r="I40" s="10"/>
      <c r="J40" s="69">
        <f t="shared" si="5"/>
        <v>0.4298611111111111</v>
      </c>
    </row>
    <row r="41" spans="1:10" ht="21.75" customHeight="1">
      <c r="A41" s="68">
        <f t="shared" si="3"/>
        <v>41</v>
      </c>
      <c r="B41" s="57">
        <f ca="1" t="shared" si="4"/>
        <v>73.2292512896812</v>
      </c>
      <c r="C41" s="70"/>
      <c r="D41" s="10" t="e">
        <v>#N/A</v>
      </c>
      <c r="E41" s="10"/>
      <c r="F41" s="11"/>
      <c r="G41" s="19"/>
      <c r="H41" s="10"/>
      <c r="I41" s="10"/>
      <c r="J41" s="69">
        <f t="shared" si="5"/>
        <v>0.4302083333333333</v>
      </c>
    </row>
    <row r="42" spans="1:10" ht="21.75" customHeight="1">
      <c r="A42" s="68">
        <f t="shared" si="3"/>
        <v>42</v>
      </c>
      <c r="B42" s="57">
        <f ca="1" t="shared" si="4"/>
        <v>72.37893740331582</v>
      </c>
      <c r="C42" s="70"/>
      <c r="D42" s="10" t="e">
        <v>#N/A</v>
      </c>
      <c r="E42" s="10"/>
      <c r="F42" s="11"/>
      <c r="G42" s="19"/>
      <c r="H42" s="10"/>
      <c r="I42" s="10"/>
      <c r="J42" s="69">
        <f t="shared" si="5"/>
        <v>0.4305555555555555</v>
      </c>
    </row>
    <row r="43" spans="1:10" ht="21.75" customHeight="1">
      <c r="A43" s="68">
        <f t="shared" si="3"/>
        <v>43</v>
      </c>
      <c r="B43" s="57">
        <f ca="1" t="shared" si="4"/>
        <v>71.18662456381996</v>
      </c>
      <c r="C43" s="70"/>
      <c r="D43" s="10" t="e">
        <v>#N/A</v>
      </c>
      <c r="E43" s="10"/>
      <c r="F43" s="11"/>
      <c r="G43" s="19"/>
      <c r="H43" s="10"/>
      <c r="I43" s="10"/>
      <c r="J43" s="69">
        <f t="shared" si="5"/>
        <v>0.43090277777777775</v>
      </c>
    </row>
    <row r="44" spans="1:10" ht="21.75" customHeight="1">
      <c r="A44" s="68">
        <f t="shared" si="3"/>
        <v>44</v>
      </c>
      <c r="B44" s="57">
        <f ca="1" t="shared" si="4"/>
        <v>70.10228099718788</v>
      </c>
      <c r="C44" s="70"/>
      <c r="D44" s="10" t="e">
        <v>#N/A</v>
      </c>
      <c r="E44" s="10"/>
      <c r="F44" s="11"/>
      <c r="G44" s="19"/>
      <c r="H44" s="10"/>
      <c r="I44" s="10"/>
      <c r="J44" s="69">
        <f t="shared" si="5"/>
        <v>0.43124999999999997</v>
      </c>
    </row>
    <row r="45" spans="1:10" ht="21.75" customHeight="1">
      <c r="A45" s="68">
        <f t="shared" si="3"/>
        <v>45</v>
      </c>
      <c r="B45" s="57">
        <f ca="1" t="shared" si="4"/>
        <v>68.73472226848244</v>
      </c>
      <c r="C45" s="70"/>
      <c r="D45" s="10" t="e">
        <v>#N/A</v>
      </c>
      <c r="E45" s="10"/>
      <c r="F45" s="11"/>
      <c r="G45" s="19"/>
      <c r="H45" s="10"/>
      <c r="I45" s="10"/>
      <c r="J45" s="69">
        <f t="shared" si="5"/>
        <v>0.4315972222222222</v>
      </c>
    </row>
    <row r="46" spans="1:10" ht="21.75" customHeight="1">
      <c r="A46" s="68">
        <f t="shared" si="3"/>
        <v>46</v>
      </c>
      <c r="B46" s="57">
        <f ca="1" t="shared" si="4"/>
        <v>68.0991176445026</v>
      </c>
      <c r="C46" s="70"/>
      <c r="D46" s="10" t="e">
        <v>#N/A</v>
      </c>
      <c r="E46" s="10"/>
      <c r="F46" s="11"/>
      <c r="G46" s="19"/>
      <c r="H46" s="10"/>
      <c r="I46" s="10"/>
      <c r="J46" s="69">
        <f t="shared" si="5"/>
        <v>0.4319444444444444</v>
      </c>
    </row>
    <row r="47" spans="1:10" ht="21.75" customHeight="1">
      <c r="A47" s="68">
        <f t="shared" si="3"/>
        <v>47</v>
      </c>
      <c r="B47" s="57">
        <f ca="1" t="shared" si="4"/>
        <v>67.81531239164012</v>
      </c>
      <c r="C47" s="70"/>
      <c r="D47" s="10" t="e">
        <v>#N/A</v>
      </c>
      <c r="E47" s="10"/>
      <c r="F47" s="11"/>
      <c r="G47" s="19"/>
      <c r="H47" s="10"/>
      <c r="I47" s="10"/>
      <c r="J47" s="69">
        <f t="shared" si="5"/>
        <v>0.43229166666666663</v>
      </c>
    </row>
    <row r="48" spans="1:10" ht="21.75" customHeight="1">
      <c r="A48" s="68">
        <f t="shared" si="3"/>
        <v>48</v>
      </c>
      <c r="B48" s="57">
        <f ca="1" t="shared" si="4"/>
        <v>66.91009048142259</v>
      </c>
      <c r="C48" s="70"/>
      <c r="D48" s="10" t="e">
        <v>#N/A</v>
      </c>
      <c r="E48" s="10"/>
      <c r="F48" s="11"/>
      <c r="G48" s="19"/>
      <c r="H48" s="10"/>
      <c r="I48" s="10"/>
      <c r="J48" s="69">
        <f t="shared" si="5"/>
        <v>0.43263888888888885</v>
      </c>
    </row>
    <row r="49" spans="1:10" ht="21.75" customHeight="1">
      <c r="A49" s="68">
        <f t="shared" si="3"/>
        <v>49</v>
      </c>
      <c r="B49" s="57">
        <f ca="1" t="shared" si="4"/>
        <v>65.95878449795343</v>
      </c>
      <c r="C49" s="70"/>
      <c r="D49" s="10" t="e">
        <v>#N/A</v>
      </c>
      <c r="E49" s="10"/>
      <c r="F49" s="11"/>
      <c r="G49" s="19"/>
      <c r="H49" s="10"/>
      <c r="I49" s="10"/>
      <c r="J49" s="69">
        <f t="shared" si="5"/>
        <v>0.43298611111111107</v>
      </c>
    </row>
    <row r="50" spans="1:10" ht="21.75" customHeight="1">
      <c r="A50" s="68">
        <f t="shared" si="3"/>
        <v>50</v>
      </c>
      <c r="B50" s="57">
        <f ca="1" t="shared" si="4"/>
        <v>64.80704933800939</v>
      </c>
      <c r="C50" s="70"/>
      <c r="D50" s="10" t="e">
        <v>#N/A</v>
      </c>
      <c r="E50" s="10"/>
      <c r="F50" s="11"/>
      <c r="G50" s="19"/>
      <c r="H50" s="10"/>
      <c r="I50" s="10"/>
      <c r="J50" s="69">
        <f t="shared" si="5"/>
        <v>0.4333333333333333</v>
      </c>
    </row>
    <row r="51" spans="1:10" ht="21.75" customHeight="1">
      <c r="A51" s="68">
        <f t="shared" si="3"/>
        <v>51</v>
      </c>
      <c r="B51" s="57">
        <f ca="1" t="shared" si="4"/>
        <v>64.16726987142536</v>
      </c>
      <c r="C51" s="70"/>
      <c r="D51" s="10" t="e">
        <v>#N/A</v>
      </c>
      <c r="E51" s="10"/>
      <c r="F51" s="11"/>
      <c r="G51" s="19"/>
      <c r="H51" s="10"/>
      <c r="I51" s="10"/>
      <c r="J51" s="69">
        <f t="shared" si="5"/>
        <v>0.4336805555555555</v>
      </c>
    </row>
    <row r="52" spans="1:10" ht="21.75" customHeight="1">
      <c r="A52" s="68">
        <f t="shared" si="3"/>
        <v>52</v>
      </c>
      <c r="B52" s="57">
        <f ca="1" t="shared" si="4"/>
        <v>63.70238398268591</v>
      </c>
      <c r="C52" s="70"/>
      <c r="D52" s="10" t="e">
        <v>#N/A</v>
      </c>
      <c r="E52" s="10"/>
      <c r="F52" s="11"/>
      <c r="G52" s="19"/>
      <c r="H52" s="10"/>
      <c r="I52" s="10"/>
      <c r="J52" s="69">
        <f t="shared" si="5"/>
        <v>0.43402777777777773</v>
      </c>
    </row>
    <row r="53" spans="1:10" ht="21.75" customHeight="1">
      <c r="A53" s="68">
        <f t="shared" si="3"/>
        <v>53</v>
      </c>
      <c r="B53" s="57">
        <f ca="1" t="shared" si="4"/>
        <v>63.692647778065535</v>
      </c>
      <c r="C53" s="70"/>
      <c r="D53" s="10" t="e">
        <v>#N/A</v>
      </c>
      <c r="E53" s="10"/>
      <c r="F53" s="11"/>
      <c r="G53" s="19"/>
      <c r="H53" s="10"/>
      <c r="I53" s="10"/>
      <c r="J53" s="69">
        <f t="shared" si="5"/>
        <v>0.43437499999999996</v>
      </c>
    </row>
    <row r="54" spans="1:10" ht="21.75" customHeight="1">
      <c r="A54" s="68">
        <f t="shared" si="3"/>
        <v>54</v>
      </c>
      <c r="B54" s="57">
        <f ca="1" t="shared" si="4"/>
        <v>63.26116353139328</v>
      </c>
      <c r="C54" s="70"/>
      <c r="D54" s="10" t="e">
        <v>#N/A</v>
      </c>
      <c r="E54" s="10"/>
      <c r="F54" s="11"/>
      <c r="G54" s="19"/>
      <c r="H54" s="10"/>
      <c r="I54" s="10"/>
      <c r="J54" s="69">
        <f t="shared" si="5"/>
        <v>0.4347222222222222</v>
      </c>
    </row>
    <row r="55" spans="1:10" ht="21.75" customHeight="1">
      <c r="A55" s="68">
        <f t="shared" si="3"/>
        <v>55</v>
      </c>
      <c r="B55" s="57">
        <f ca="1" t="shared" si="4"/>
        <v>62.71987643794377</v>
      </c>
      <c r="C55" s="70"/>
      <c r="D55" s="10" t="e">
        <v>#N/A</v>
      </c>
      <c r="E55" s="10"/>
      <c r="F55" s="11"/>
      <c r="G55" s="19"/>
      <c r="H55" s="10"/>
      <c r="I55" s="10"/>
      <c r="J55" s="69">
        <f t="shared" si="5"/>
        <v>0.4350694444444444</v>
      </c>
    </row>
    <row r="56" spans="1:10" ht="21.75" customHeight="1">
      <c r="A56" s="68">
        <f t="shared" si="3"/>
        <v>56</v>
      </c>
      <c r="B56" s="57">
        <f ca="1" t="shared" si="4"/>
        <v>61.74384205340145</v>
      </c>
      <c r="C56" s="70"/>
      <c r="D56" s="10" t="e">
        <v>#N/A</v>
      </c>
      <c r="E56" s="10"/>
      <c r="F56" s="11"/>
      <c r="G56" s="19"/>
      <c r="H56" s="10"/>
      <c r="I56" s="10"/>
      <c r="J56" s="69">
        <f t="shared" si="5"/>
        <v>0.4354166666666666</v>
      </c>
    </row>
    <row r="57" spans="1:10" ht="21.75" customHeight="1">
      <c r="A57" s="68">
        <f t="shared" si="3"/>
        <v>57</v>
      </c>
      <c r="B57" s="57">
        <f ca="1" t="shared" si="4"/>
        <v>60.757413887640396</v>
      </c>
      <c r="C57" s="70"/>
      <c r="D57" s="10" t="e">
        <v>#N/A</v>
      </c>
      <c r="E57" s="10"/>
      <c r="F57" s="11"/>
      <c r="G57" s="19"/>
      <c r="H57" s="10"/>
      <c r="I57" s="10"/>
      <c r="J57" s="69">
        <f t="shared" si="5"/>
        <v>0.43576388888888884</v>
      </c>
    </row>
    <row r="58" spans="1:10" ht="21.75" customHeight="1">
      <c r="A58" s="68">
        <f t="shared" si="3"/>
        <v>58</v>
      </c>
      <c r="B58" s="57">
        <f ca="1" t="shared" si="4"/>
        <v>60.206629095129585</v>
      </c>
      <c r="C58" s="70"/>
      <c r="D58" s="10" t="e">
        <v>#N/A</v>
      </c>
      <c r="E58" s="10"/>
      <c r="F58" s="11"/>
      <c r="G58" s="19"/>
      <c r="H58" s="10"/>
      <c r="I58" s="10"/>
      <c r="J58" s="69">
        <f t="shared" si="5"/>
        <v>0.43611111111111106</v>
      </c>
    </row>
    <row r="59" spans="1:10" ht="21.75" customHeight="1">
      <c r="A59" s="68">
        <f t="shared" si="3"/>
        <v>59</v>
      </c>
      <c r="B59" s="57">
        <f ca="1" t="shared" si="4"/>
        <v>58.72696254169914</v>
      </c>
      <c r="C59" s="70"/>
      <c r="D59" s="10" t="e">
        <v>#N/A</v>
      </c>
      <c r="E59" s="10"/>
      <c r="F59" s="11"/>
      <c r="G59" s="19"/>
      <c r="H59" s="10"/>
      <c r="I59" s="10"/>
      <c r="J59" s="69">
        <f t="shared" si="5"/>
        <v>0.4364583333333333</v>
      </c>
    </row>
    <row r="60" spans="1:10" ht="21.75" customHeight="1">
      <c r="A60" s="68">
        <f t="shared" si="3"/>
        <v>60</v>
      </c>
      <c r="B60" s="57">
        <f ca="1" t="shared" si="4"/>
        <v>58.44951205920857</v>
      </c>
      <c r="C60" s="70"/>
      <c r="D60" s="10" t="e">
        <v>#N/A</v>
      </c>
      <c r="E60" s="10"/>
      <c r="F60" s="11"/>
      <c r="G60" s="19"/>
      <c r="H60" s="10"/>
      <c r="I60" s="10"/>
      <c r="J60" s="69">
        <f t="shared" si="5"/>
        <v>0.4368055555555555</v>
      </c>
    </row>
    <row r="61" spans="1:10" ht="21.75" customHeight="1">
      <c r="A61" s="68">
        <f t="shared" si="3"/>
        <v>61</v>
      </c>
      <c r="B61" s="57">
        <f ca="1" t="shared" si="4"/>
        <v>56.390578909580334</v>
      </c>
      <c r="C61" s="70"/>
      <c r="D61" s="10" t="e">
        <v>#N/A</v>
      </c>
      <c r="E61" s="10"/>
      <c r="F61" s="11"/>
      <c r="G61" s="19"/>
      <c r="H61" s="10"/>
      <c r="I61" s="10"/>
      <c r="J61" s="69">
        <f t="shared" si="5"/>
        <v>0.4371527777777777</v>
      </c>
    </row>
    <row r="62" spans="1:10" ht="21.75" customHeight="1">
      <c r="A62" s="68">
        <f t="shared" si="3"/>
        <v>62</v>
      </c>
      <c r="B62" s="57">
        <f ca="1" t="shared" si="4"/>
        <v>54.045822420950365</v>
      </c>
      <c r="C62" s="70"/>
      <c r="D62" s="10" t="e">
        <v>#N/A</v>
      </c>
      <c r="E62" s="10"/>
      <c r="F62" s="11"/>
      <c r="G62" s="19"/>
      <c r="H62" s="10"/>
      <c r="I62" s="10"/>
      <c r="J62" s="69">
        <f t="shared" si="5"/>
        <v>0.43749999999999994</v>
      </c>
    </row>
    <row r="63" spans="1:10" ht="21.75" customHeight="1">
      <c r="A63" s="68">
        <f t="shared" si="3"/>
        <v>63</v>
      </c>
      <c r="B63" s="57">
        <f ca="1" t="shared" si="4"/>
        <v>53.058939140180826</v>
      </c>
      <c r="C63" s="70"/>
      <c r="D63" s="10" t="e">
        <v>#N/A</v>
      </c>
      <c r="E63" s="10"/>
      <c r="F63" s="11"/>
      <c r="G63" s="19"/>
      <c r="H63" s="10"/>
      <c r="I63" s="10"/>
      <c r="J63" s="69">
        <f t="shared" si="5"/>
        <v>0.43784722222222217</v>
      </c>
    </row>
    <row r="64" spans="1:10" ht="21.75" customHeight="1">
      <c r="A64" s="68">
        <f t="shared" si="3"/>
        <v>65</v>
      </c>
      <c r="B64" s="57">
        <f ca="1" t="shared" si="4"/>
        <v>49.87908160302857</v>
      </c>
      <c r="C64" s="70"/>
      <c r="D64" s="10" t="e">
        <v>#N/A</v>
      </c>
      <c r="E64" s="10"/>
      <c r="F64" s="11"/>
      <c r="G64" s="19"/>
      <c r="H64" s="10"/>
      <c r="I64" s="10"/>
      <c r="J64" s="69">
        <f t="shared" si="5"/>
        <v>0.4381944444444444</v>
      </c>
    </row>
    <row r="65" spans="1:10" ht="21.75" customHeight="1">
      <c r="A65" s="68">
        <f t="shared" si="3"/>
        <v>66</v>
      </c>
      <c r="B65" s="57">
        <f ca="1" t="shared" si="4"/>
        <v>48.67770833970961</v>
      </c>
      <c r="C65" s="70"/>
      <c r="D65" s="10" t="e">
        <v>#N/A</v>
      </c>
      <c r="E65" s="10"/>
      <c r="F65" s="11"/>
      <c r="G65" s="19"/>
      <c r="H65" s="10"/>
      <c r="I65" s="10"/>
      <c r="J65" s="69">
        <f t="shared" si="5"/>
        <v>0.4385416666666666</v>
      </c>
    </row>
    <row r="66" spans="1:10" ht="21.75" customHeight="1">
      <c r="A66" s="68">
        <f aca="true" t="shared" si="6" ref="A66:A97">RANK(B66,$B$2:$B$151)</f>
        <v>67</v>
      </c>
      <c r="B66" s="57">
        <f aca="true" ca="1" t="shared" si="7" ref="B66:B97">RAND()*100</f>
        <v>47.49641053367676</v>
      </c>
      <c r="C66" s="70"/>
      <c r="D66" s="10" t="e">
        <v>#N/A</v>
      </c>
      <c r="E66" s="10"/>
      <c r="F66" s="11"/>
      <c r="G66" s="19"/>
      <c r="H66" s="10"/>
      <c r="I66" s="10"/>
      <c r="J66" s="69">
        <f t="shared" si="5"/>
        <v>0.43888888888888883</v>
      </c>
    </row>
    <row r="67" spans="1:10" ht="21.75" customHeight="1">
      <c r="A67" s="68">
        <f t="shared" si="6"/>
        <v>68</v>
      </c>
      <c r="B67" s="57">
        <f ca="1" t="shared" si="7"/>
        <v>47.21080349747627</v>
      </c>
      <c r="C67" s="70"/>
      <c r="D67" s="10" t="e">
        <v>#N/A</v>
      </c>
      <c r="E67" s="10"/>
      <c r="F67" s="11"/>
      <c r="G67" s="19"/>
      <c r="H67" s="10"/>
      <c r="I67" s="10"/>
      <c r="J67" s="69">
        <f aca="true" t="shared" si="8" ref="J67:J130">J66+$O$1</f>
        <v>0.43923611111111105</v>
      </c>
    </row>
    <row r="68" spans="1:10" ht="21.75" customHeight="1">
      <c r="A68" s="68">
        <f t="shared" si="6"/>
        <v>69</v>
      </c>
      <c r="B68" s="57">
        <f ca="1" t="shared" si="7"/>
        <v>47.17258019134712</v>
      </c>
      <c r="C68" s="70"/>
      <c r="D68" s="10" t="e">
        <v>#N/A</v>
      </c>
      <c r="E68" s="10"/>
      <c r="F68" s="11"/>
      <c r="G68" s="19"/>
      <c r="H68" s="10"/>
      <c r="I68" s="10"/>
      <c r="J68" s="69">
        <f t="shared" si="8"/>
        <v>0.43958333333333327</v>
      </c>
    </row>
    <row r="69" spans="1:10" ht="21.75" customHeight="1">
      <c r="A69" s="68">
        <f t="shared" si="6"/>
        <v>70</v>
      </c>
      <c r="B69" s="57">
        <f ca="1" t="shared" si="7"/>
        <v>46.6928491296179</v>
      </c>
      <c r="C69" s="70"/>
      <c r="D69" s="10" t="e">
        <v>#N/A</v>
      </c>
      <c r="E69" s="10"/>
      <c r="F69" s="11"/>
      <c r="G69" s="19"/>
      <c r="H69" s="10"/>
      <c r="I69" s="10"/>
      <c r="J69" s="69">
        <f t="shared" si="8"/>
        <v>0.4399305555555555</v>
      </c>
    </row>
    <row r="70" spans="1:10" ht="21.75" customHeight="1">
      <c r="A70" s="68">
        <f t="shared" si="6"/>
        <v>71</v>
      </c>
      <c r="B70" s="57">
        <f ca="1" t="shared" si="7"/>
        <v>45.894609365391126</v>
      </c>
      <c r="C70" s="70"/>
      <c r="D70" s="10" t="e">
        <v>#N/A</v>
      </c>
      <c r="E70" s="10"/>
      <c r="F70" s="11"/>
      <c r="G70" s="19"/>
      <c r="H70" s="10"/>
      <c r="I70" s="10"/>
      <c r="J70" s="69">
        <f t="shared" si="8"/>
        <v>0.4402777777777777</v>
      </c>
    </row>
    <row r="71" spans="1:10" ht="21.75" customHeight="1">
      <c r="A71" s="68">
        <f t="shared" si="6"/>
        <v>72</v>
      </c>
      <c r="B71" s="57">
        <f ca="1" t="shared" si="7"/>
        <v>45.650803199536426</v>
      </c>
      <c r="C71" s="70"/>
      <c r="D71" s="10" t="e">
        <v>#N/A</v>
      </c>
      <c r="E71" s="10"/>
      <c r="F71" s="11"/>
      <c r="G71" s="19"/>
      <c r="H71" s="10"/>
      <c r="I71" s="10"/>
      <c r="J71" s="69">
        <f t="shared" si="8"/>
        <v>0.44062499999999993</v>
      </c>
    </row>
    <row r="72" spans="1:10" ht="21.75" customHeight="1">
      <c r="A72" s="68">
        <f t="shared" si="6"/>
        <v>73</v>
      </c>
      <c r="B72" s="57">
        <f ca="1" t="shared" si="7"/>
        <v>45.32666150071285</v>
      </c>
      <c r="C72" s="70"/>
      <c r="D72" s="10" t="e">
        <v>#N/A</v>
      </c>
      <c r="E72" s="10"/>
      <c r="F72" s="11"/>
      <c r="G72" s="19"/>
      <c r="H72" s="10"/>
      <c r="I72" s="10"/>
      <c r="J72" s="69">
        <f t="shared" si="8"/>
        <v>0.44097222222222215</v>
      </c>
    </row>
    <row r="73" spans="1:10" ht="21.75" customHeight="1">
      <c r="A73" s="68">
        <f t="shared" si="6"/>
        <v>74</v>
      </c>
      <c r="B73" s="57">
        <f ca="1" t="shared" si="7"/>
        <v>44.81712213327279</v>
      </c>
      <c r="C73" s="70"/>
      <c r="D73" s="10" t="e">
        <v>#N/A</v>
      </c>
      <c r="E73" s="10"/>
      <c r="F73" s="11"/>
      <c r="G73" s="19"/>
      <c r="H73" s="10"/>
      <c r="I73" s="10"/>
      <c r="J73" s="69">
        <f t="shared" si="8"/>
        <v>0.4413194444444444</v>
      </c>
    </row>
    <row r="74" spans="1:10" ht="21.75" customHeight="1">
      <c r="A74" s="68">
        <f t="shared" si="6"/>
        <v>75</v>
      </c>
      <c r="B74" s="57">
        <f ca="1" t="shared" si="7"/>
        <v>44.22768648827456</v>
      </c>
      <c r="C74" s="70"/>
      <c r="D74" s="10" t="e">
        <v>#N/A</v>
      </c>
      <c r="E74" s="10"/>
      <c r="F74" s="11"/>
      <c r="G74" s="19"/>
      <c r="H74" s="10"/>
      <c r="I74" s="10"/>
      <c r="J74" s="69">
        <f t="shared" si="8"/>
        <v>0.4416666666666666</v>
      </c>
    </row>
    <row r="75" spans="1:10" ht="21.75" customHeight="1">
      <c r="A75" s="68">
        <f t="shared" si="6"/>
        <v>76</v>
      </c>
      <c r="B75" s="57">
        <f ca="1" t="shared" si="7"/>
        <v>44.115592250157206</v>
      </c>
      <c r="C75" s="70"/>
      <c r="D75" s="10" t="e">
        <v>#N/A</v>
      </c>
      <c r="E75" s="10"/>
      <c r="F75" s="11"/>
      <c r="G75" s="19"/>
      <c r="H75" s="10"/>
      <c r="I75" s="10"/>
      <c r="J75" s="69">
        <f t="shared" si="8"/>
        <v>0.4420138888888888</v>
      </c>
    </row>
    <row r="76" spans="1:10" ht="21.75" customHeight="1">
      <c r="A76" s="68">
        <f t="shared" si="6"/>
        <v>77</v>
      </c>
      <c r="B76" s="57">
        <f ca="1" t="shared" si="7"/>
        <v>43.8904254236018</v>
      </c>
      <c r="C76" s="70"/>
      <c r="D76" s="10" t="e">
        <v>#N/A</v>
      </c>
      <c r="E76" s="10"/>
      <c r="F76" s="11"/>
      <c r="G76" s="19"/>
      <c r="H76" s="10"/>
      <c r="I76" s="10"/>
      <c r="J76" s="69">
        <f t="shared" si="8"/>
        <v>0.44236111111111104</v>
      </c>
    </row>
    <row r="77" spans="1:10" ht="21.75" customHeight="1">
      <c r="A77" s="68">
        <f t="shared" si="6"/>
        <v>78</v>
      </c>
      <c r="B77" s="57">
        <f ca="1" t="shared" si="7"/>
        <v>43.56356195757635</v>
      </c>
      <c r="C77" s="70"/>
      <c r="D77" s="10" t="e">
        <v>#N/A</v>
      </c>
      <c r="E77" s="10"/>
      <c r="F77" s="11"/>
      <c r="G77" s="19"/>
      <c r="H77" s="10"/>
      <c r="I77" s="10"/>
      <c r="J77" s="69">
        <f t="shared" si="8"/>
        <v>0.44270833333333326</v>
      </c>
    </row>
    <row r="78" spans="1:10" ht="21.75" customHeight="1">
      <c r="A78" s="68">
        <f t="shared" si="6"/>
        <v>79</v>
      </c>
      <c r="B78" s="57">
        <f ca="1" t="shared" si="7"/>
        <v>42.44445941166717</v>
      </c>
      <c r="C78" s="70"/>
      <c r="D78" s="10" t="e">
        <v>#N/A</v>
      </c>
      <c r="E78" s="10"/>
      <c r="F78" s="11"/>
      <c r="G78" s="19"/>
      <c r="H78" s="10"/>
      <c r="I78" s="10"/>
      <c r="J78" s="69">
        <f t="shared" si="8"/>
        <v>0.4430555555555555</v>
      </c>
    </row>
    <row r="79" spans="1:10" ht="21.75" customHeight="1">
      <c r="A79" s="68">
        <f t="shared" si="6"/>
        <v>80</v>
      </c>
      <c r="B79" s="57">
        <f ca="1" t="shared" si="7"/>
        <v>41.5663790329979</v>
      </c>
      <c r="C79" s="70"/>
      <c r="D79" s="10" t="e">
        <v>#N/A</v>
      </c>
      <c r="E79" s="10"/>
      <c r="F79" s="11"/>
      <c r="G79" s="19"/>
      <c r="H79" s="10"/>
      <c r="I79" s="10"/>
      <c r="J79" s="69">
        <f t="shared" si="8"/>
        <v>0.4434027777777777</v>
      </c>
    </row>
    <row r="80" spans="1:10" ht="21.75" customHeight="1">
      <c r="A80" s="68">
        <f t="shared" si="6"/>
        <v>81</v>
      </c>
      <c r="B80" s="57">
        <f ca="1" t="shared" si="7"/>
        <v>39.66786027999161</v>
      </c>
      <c r="C80" s="70"/>
      <c r="D80" s="10" t="e">
        <v>#N/A</v>
      </c>
      <c r="E80" s="10"/>
      <c r="F80" s="11"/>
      <c r="G80" s="19"/>
      <c r="H80" s="10"/>
      <c r="I80" s="10"/>
      <c r="J80" s="69">
        <f t="shared" si="8"/>
        <v>0.4437499999999999</v>
      </c>
    </row>
    <row r="81" spans="1:10" ht="21.75" customHeight="1">
      <c r="A81" s="68">
        <f t="shared" si="6"/>
        <v>82</v>
      </c>
      <c r="B81" s="57">
        <f ca="1" t="shared" si="7"/>
        <v>39.62857069951564</v>
      </c>
      <c r="C81" s="70"/>
      <c r="D81" s="10" t="e">
        <v>#N/A</v>
      </c>
      <c r="E81" s="10"/>
      <c r="F81" s="11"/>
      <c r="G81" s="19"/>
      <c r="H81" s="10"/>
      <c r="I81" s="10"/>
      <c r="J81" s="69">
        <f t="shared" si="8"/>
        <v>0.44409722222222214</v>
      </c>
    </row>
    <row r="82" spans="1:10" ht="21.75" customHeight="1">
      <c r="A82" s="68">
        <f t="shared" si="6"/>
        <v>83</v>
      </c>
      <c r="B82" s="57">
        <f ca="1" t="shared" si="7"/>
        <v>38.94904163446598</v>
      </c>
      <c r="C82" s="70"/>
      <c r="D82" s="10" t="e">
        <v>#N/A</v>
      </c>
      <c r="E82" s="10"/>
      <c r="F82" s="11"/>
      <c r="G82" s="19"/>
      <c r="H82" s="10"/>
      <c r="I82" s="10"/>
      <c r="J82" s="69">
        <f t="shared" si="8"/>
        <v>0.44444444444444436</v>
      </c>
    </row>
    <row r="83" spans="1:10" ht="21.75" customHeight="1">
      <c r="A83" s="68">
        <f t="shared" si="6"/>
        <v>84</v>
      </c>
      <c r="B83" s="57">
        <f ca="1" t="shared" si="7"/>
        <v>38.466298979538614</v>
      </c>
      <c r="C83" s="70"/>
      <c r="D83" s="10" t="e">
        <v>#N/A</v>
      </c>
      <c r="E83" s="10"/>
      <c r="F83" s="11"/>
      <c r="G83" s="19"/>
      <c r="H83" s="10"/>
      <c r="I83" s="10"/>
      <c r="J83" s="69">
        <f t="shared" si="8"/>
        <v>0.4447916666666666</v>
      </c>
    </row>
    <row r="84" spans="1:10" ht="21.75" customHeight="1">
      <c r="A84" s="68">
        <f t="shared" si="6"/>
        <v>85</v>
      </c>
      <c r="B84" s="57">
        <f ca="1" t="shared" si="7"/>
        <v>38.382722601685515</v>
      </c>
      <c r="C84" s="70"/>
      <c r="D84" s="10" t="e">
        <v>#N/A</v>
      </c>
      <c r="E84" s="10"/>
      <c r="F84" s="11"/>
      <c r="G84" s="19"/>
      <c r="H84" s="10"/>
      <c r="I84" s="10"/>
      <c r="J84" s="69">
        <f t="shared" si="8"/>
        <v>0.4451388888888888</v>
      </c>
    </row>
    <row r="85" spans="1:10" ht="21.75" customHeight="1">
      <c r="A85" s="68">
        <f t="shared" si="6"/>
        <v>86</v>
      </c>
      <c r="B85" s="57">
        <f ca="1" t="shared" si="7"/>
        <v>37.465954326297066</v>
      </c>
      <c r="C85" s="70"/>
      <c r="D85" s="10" t="e">
        <v>#N/A</v>
      </c>
      <c r="E85" s="10"/>
      <c r="F85" s="11"/>
      <c r="G85" s="19"/>
      <c r="H85" s="10"/>
      <c r="I85" s="10"/>
      <c r="J85" s="69">
        <f t="shared" si="8"/>
        <v>0.445486111111111</v>
      </c>
    </row>
    <row r="86" spans="1:10" ht="21.75" customHeight="1">
      <c r="A86" s="68">
        <f t="shared" si="6"/>
        <v>87</v>
      </c>
      <c r="B86" s="57">
        <f ca="1" t="shared" si="7"/>
        <v>37.19498026153387</v>
      </c>
      <c r="C86" s="70"/>
      <c r="D86" s="10" t="e">
        <v>#N/A</v>
      </c>
      <c r="E86" s="10"/>
      <c r="F86" s="11"/>
      <c r="G86" s="19"/>
      <c r="H86" s="10"/>
      <c r="I86" s="10"/>
      <c r="J86" s="69">
        <f t="shared" si="8"/>
        <v>0.44583333333333325</v>
      </c>
    </row>
    <row r="87" spans="1:10" ht="21.75" customHeight="1">
      <c r="A87" s="68">
        <f t="shared" si="6"/>
        <v>88</v>
      </c>
      <c r="B87" s="57">
        <f ca="1" t="shared" si="7"/>
        <v>36.45381697748421</v>
      </c>
      <c r="C87" s="70"/>
      <c r="D87" s="10" t="e">
        <v>#N/A</v>
      </c>
      <c r="E87" s="10"/>
      <c r="F87" s="11"/>
      <c r="G87" s="19"/>
      <c r="H87" s="10"/>
      <c r="I87" s="10"/>
      <c r="J87" s="69">
        <f t="shared" si="8"/>
        <v>0.44618055555555547</v>
      </c>
    </row>
    <row r="88" spans="1:10" ht="21.75" customHeight="1">
      <c r="A88" s="68">
        <f t="shared" si="6"/>
        <v>89</v>
      </c>
      <c r="B88" s="57">
        <f ca="1" t="shared" si="7"/>
        <v>33.7987136959234</v>
      </c>
      <c r="C88" s="70"/>
      <c r="D88" s="10" t="e">
        <v>#N/A</v>
      </c>
      <c r="E88" s="10"/>
      <c r="F88" s="11"/>
      <c r="G88" s="19"/>
      <c r="H88" s="10"/>
      <c r="I88" s="10"/>
      <c r="J88" s="69">
        <f t="shared" si="8"/>
        <v>0.4465277777777777</v>
      </c>
    </row>
    <row r="89" spans="1:10" ht="21.75" customHeight="1">
      <c r="A89" s="68">
        <f t="shared" si="6"/>
        <v>90</v>
      </c>
      <c r="B89" s="57">
        <f ca="1" t="shared" si="7"/>
        <v>33.19954035497775</v>
      </c>
      <c r="C89" s="70"/>
      <c r="D89" s="10" t="e">
        <v>#N/A</v>
      </c>
      <c r="E89" s="10"/>
      <c r="F89" s="11"/>
      <c r="G89" s="19"/>
      <c r="H89" s="10"/>
      <c r="I89" s="10"/>
      <c r="J89" s="69">
        <f t="shared" si="8"/>
        <v>0.4468749999999999</v>
      </c>
    </row>
    <row r="90" spans="1:10" ht="21.75" customHeight="1">
      <c r="A90" s="68">
        <f t="shared" si="6"/>
        <v>91</v>
      </c>
      <c r="B90" s="57">
        <f ca="1" t="shared" si="7"/>
        <v>32.61172632005348</v>
      </c>
      <c r="C90" s="70"/>
      <c r="D90" s="10" t="e">
        <v>#N/A</v>
      </c>
      <c r="E90" s="10"/>
      <c r="F90" s="11"/>
      <c r="G90" s="19"/>
      <c r="H90" s="10"/>
      <c r="I90" s="10"/>
      <c r="J90" s="69">
        <f t="shared" si="8"/>
        <v>0.44722222222222213</v>
      </c>
    </row>
    <row r="91" spans="1:10" ht="21.75" customHeight="1">
      <c r="A91" s="68">
        <f t="shared" si="6"/>
        <v>92</v>
      </c>
      <c r="B91" s="57">
        <f ca="1" t="shared" si="7"/>
        <v>31.120406405721145</v>
      </c>
      <c r="C91" s="70"/>
      <c r="D91" s="10" t="e">
        <v>#N/A</v>
      </c>
      <c r="E91" s="10"/>
      <c r="F91" s="11"/>
      <c r="G91" s="19"/>
      <c r="H91" s="10"/>
      <c r="I91" s="10"/>
      <c r="J91" s="69">
        <f t="shared" si="8"/>
        <v>0.44756944444444435</v>
      </c>
    </row>
    <row r="92" spans="1:10" ht="21.75" customHeight="1">
      <c r="A92" s="68">
        <f t="shared" si="6"/>
        <v>93</v>
      </c>
      <c r="B92" s="57">
        <f ca="1" t="shared" si="7"/>
        <v>31.101003350496427</v>
      </c>
      <c r="C92" s="70"/>
      <c r="D92" s="10" t="e">
        <v>#N/A</v>
      </c>
      <c r="E92" s="10"/>
      <c r="F92" s="11"/>
      <c r="G92" s="19"/>
      <c r="H92" s="10"/>
      <c r="I92" s="10"/>
      <c r="J92" s="69">
        <f t="shared" si="8"/>
        <v>0.4479166666666666</v>
      </c>
    </row>
    <row r="93" spans="1:10" ht="21.75" customHeight="1">
      <c r="A93" s="68">
        <f t="shared" si="6"/>
        <v>94</v>
      </c>
      <c r="B93" s="57">
        <f ca="1" t="shared" si="7"/>
        <v>30.725745092103317</v>
      </c>
      <c r="C93" s="70"/>
      <c r="D93" s="10" t="e">
        <v>#N/A</v>
      </c>
      <c r="E93" s="10"/>
      <c r="F93" s="11"/>
      <c r="G93" s="19"/>
      <c r="H93" s="10"/>
      <c r="I93" s="10"/>
      <c r="J93" s="69">
        <f t="shared" si="8"/>
        <v>0.4482638888888888</v>
      </c>
    </row>
    <row r="94" spans="1:10" ht="21.75" customHeight="1">
      <c r="A94" s="68">
        <f t="shared" si="6"/>
        <v>95</v>
      </c>
      <c r="B94" s="57">
        <f ca="1" t="shared" si="7"/>
        <v>30.591707237647604</v>
      </c>
      <c r="C94" s="70"/>
      <c r="D94" s="10" t="e">
        <v>#N/A</v>
      </c>
      <c r="E94" s="10"/>
      <c r="F94" s="11"/>
      <c r="G94" s="19"/>
      <c r="H94" s="10"/>
      <c r="I94" s="10"/>
      <c r="J94" s="69">
        <f t="shared" si="8"/>
        <v>0.448611111111111</v>
      </c>
    </row>
    <row r="95" spans="1:10" ht="21.75" customHeight="1">
      <c r="A95" s="68">
        <f t="shared" si="6"/>
        <v>96</v>
      </c>
      <c r="B95" s="57">
        <f ca="1" t="shared" si="7"/>
        <v>30.574178967369793</v>
      </c>
      <c r="C95" s="70"/>
      <c r="D95" s="10" t="e">
        <v>#N/A</v>
      </c>
      <c r="E95" s="10"/>
      <c r="F95" s="11"/>
      <c r="G95" s="19"/>
      <c r="H95" s="10"/>
      <c r="I95" s="10"/>
      <c r="J95" s="69">
        <f t="shared" si="8"/>
        <v>0.44895833333333324</v>
      </c>
    </row>
    <row r="96" spans="1:10" ht="21.75" customHeight="1">
      <c r="A96" s="68">
        <f t="shared" si="6"/>
        <v>97</v>
      </c>
      <c r="B96" s="57">
        <f ca="1" t="shared" si="7"/>
        <v>30.563298753397472</v>
      </c>
      <c r="C96" s="70"/>
      <c r="D96" s="10" t="e">
        <v>#N/A</v>
      </c>
      <c r="E96" s="10"/>
      <c r="F96" s="11"/>
      <c r="G96" s="19"/>
      <c r="H96" s="10"/>
      <c r="I96" s="10"/>
      <c r="J96" s="69">
        <f t="shared" si="8"/>
        <v>0.44930555555555546</v>
      </c>
    </row>
    <row r="97" spans="1:10" ht="21.75" customHeight="1">
      <c r="A97" s="68">
        <f t="shared" si="6"/>
        <v>98</v>
      </c>
      <c r="B97" s="57">
        <f ca="1" t="shared" si="7"/>
        <v>30.298176433421997</v>
      </c>
      <c r="C97" s="70"/>
      <c r="D97" s="10" t="e">
        <v>#N/A</v>
      </c>
      <c r="E97" s="10"/>
      <c r="F97" s="11"/>
      <c r="G97" s="19"/>
      <c r="H97" s="10"/>
      <c r="I97" s="10"/>
      <c r="J97" s="69">
        <f t="shared" si="8"/>
        <v>0.4496527777777777</v>
      </c>
    </row>
    <row r="98" spans="1:10" ht="21.75" customHeight="1">
      <c r="A98" s="68">
        <f aca="true" t="shared" si="9" ref="A98:A129">RANK(B98,$B$2:$B$151)</f>
        <v>99</v>
      </c>
      <c r="B98" s="57">
        <f aca="true" ca="1" t="shared" si="10" ref="B98:B129">RAND()*100</f>
        <v>30.06376323975466</v>
      </c>
      <c r="C98" s="70"/>
      <c r="D98" s="10" t="e">
        <v>#N/A</v>
      </c>
      <c r="E98" s="10"/>
      <c r="F98" s="11"/>
      <c r="G98" s="19"/>
      <c r="H98" s="10"/>
      <c r="I98" s="10"/>
      <c r="J98" s="69">
        <f t="shared" si="8"/>
        <v>0.4499999999999999</v>
      </c>
    </row>
    <row r="99" spans="1:10" ht="21.75" customHeight="1">
      <c r="A99" s="68">
        <f t="shared" si="9"/>
        <v>100</v>
      </c>
      <c r="B99" s="57">
        <f ca="1" t="shared" si="10"/>
        <v>29.961029268071115</v>
      </c>
      <c r="C99" s="70"/>
      <c r="D99" s="10" t="e">
        <v>#N/A</v>
      </c>
      <c r="E99" s="10"/>
      <c r="F99" s="11"/>
      <c r="G99" s="19"/>
      <c r="H99" s="10"/>
      <c r="I99" s="10"/>
      <c r="J99" s="69">
        <f t="shared" si="8"/>
        <v>0.4503472222222221</v>
      </c>
    </row>
    <row r="100" spans="1:10" ht="21.75" customHeight="1">
      <c r="A100" s="68">
        <f t="shared" si="9"/>
        <v>101</v>
      </c>
      <c r="B100" s="57">
        <f ca="1" t="shared" si="10"/>
        <v>29.75648598543191</v>
      </c>
      <c r="C100" s="70"/>
      <c r="D100" s="10" t="e">
        <v>#N/A</v>
      </c>
      <c r="E100" s="10"/>
      <c r="F100" s="11"/>
      <c r="G100" s="19"/>
      <c r="H100" s="10"/>
      <c r="I100" s="10"/>
      <c r="J100" s="69">
        <f t="shared" si="8"/>
        <v>0.45069444444444434</v>
      </c>
    </row>
    <row r="101" spans="1:10" ht="21.75" customHeight="1">
      <c r="A101" s="68">
        <f t="shared" si="9"/>
        <v>102</v>
      </c>
      <c r="B101" s="57">
        <f ca="1" t="shared" si="10"/>
        <v>28.705992178532313</v>
      </c>
      <c r="C101" s="70"/>
      <c r="D101" s="10" t="e">
        <v>#N/A</v>
      </c>
      <c r="E101" s="10"/>
      <c r="F101" s="11"/>
      <c r="G101" s="19"/>
      <c r="H101" s="10"/>
      <c r="I101" s="10"/>
      <c r="J101" s="69">
        <f t="shared" si="8"/>
        <v>0.45104166666666656</v>
      </c>
    </row>
    <row r="102" spans="1:10" ht="21.75" customHeight="1">
      <c r="A102" s="68">
        <f t="shared" si="9"/>
        <v>103</v>
      </c>
      <c r="B102" s="57">
        <f ca="1" t="shared" si="10"/>
        <v>28.593889057293353</v>
      </c>
      <c r="C102" s="70"/>
      <c r="D102" s="10" t="e">
        <v>#N/A</v>
      </c>
      <c r="E102" s="10"/>
      <c r="F102" s="11"/>
      <c r="G102" s="19"/>
      <c r="H102" s="10"/>
      <c r="I102" s="10"/>
      <c r="J102" s="69">
        <f t="shared" si="8"/>
        <v>0.4513888888888888</v>
      </c>
    </row>
    <row r="103" spans="1:10" ht="21.75" customHeight="1">
      <c r="A103" s="68">
        <f t="shared" si="9"/>
        <v>104</v>
      </c>
      <c r="B103" s="57">
        <f ca="1" t="shared" si="10"/>
        <v>28.217519351305032</v>
      </c>
      <c r="C103" s="70"/>
      <c r="D103" s="10" t="e">
        <v>#N/A</v>
      </c>
      <c r="E103" s="10"/>
      <c r="F103" s="11"/>
      <c r="G103" s="19"/>
      <c r="H103" s="10"/>
      <c r="I103" s="10"/>
      <c r="J103" s="69">
        <f t="shared" si="8"/>
        <v>0.451736111111111</v>
      </c>
    </row>
    <row r="104" spans="1:10" ht="21.75" customHeight="1">
      <c r="A104" s="68">
        <f t="shared" si="9"/>
        <v>105</v>
      </c>
      <c r="B104" s="57">
        <f ca="1" t="shared" si="10"/>
        <v>27.50715458436357</v>
      </c>
      <c r="C104" s="70"/>
      <c r="D104" s="10" t="e">
        <v>#N/A</v>
      </c>
      <c r="E104" s="10"/>
      <c r="F104" s="11"/>
      <c r="G104" s="19"/>
      <c r="H104" s="10"/>
      <c r="I104" s="10"/>
      <c r="J104" s="69">
        <f t="shared" si="8"/>
        <v>0.4520833333333332</v>
      </c>
    </row>
    <row r="105" spans="1:10" ht="21.75" customHeight="1">
      <c r="A105" s="68">
        <f t="shared" si="9"/>
        <v>106</v>
      </c>
      <c r="B105" s="57">
        <f ca="1" t="shared" si="10"/>
        <v>26.527083659474794</v>
      </c>
      <c r="C105" s="70"/>
      <c r="D105" s="10" t="e">
        <v>#N/A</v>
      </c>
      <c r="E105" s="10"/>
      <c r="F105" s="11"/>
      <c r="G105" s="19"/>
      <c r="H105" s="10"/>
      <c r="I105" s="10"/>
      <c r="J105" s="69">
        <f t="shared" si="8"/>
        <v>0.45243055555555545</v>
      </c>
    </row>
    <row r="106" spans="1:10" ht="21.75" customHeight="1">
      <c r="A106" s="68">
        <f t="shared" si="9"/>
        <v>107</v>
      </c>
      <c r="B106" s="57">
        <f ca="1" t="shared" si="10"/>
        <v>25.70044582024571</v>
      </c>
      <c r="C106" s="70"/>
      <c r="D106" s="10" t="e">
        <v>#N/A</v>
      </c>
      <c r="E106" s="10"/>
      <c r="F106" s="11"/>
      <c r="G106" s="19"/>
      <c r="H106" s="10"/>
      <c r="I106" s="10"/>
      <c r="J106" s="69">
        <f t="shared" si="8"/>
        <v>0.45277777777777767</v>
      </c>
    </row>
    <row r="107" spans="1:10" ht="21.75" customHeight="1">
      <c r="A107" s="68">
        <f t="shared" si="9"/>
        <v>108</v>
      </c>
      <c r="B107" s="57">
        <f ca="1" t="shared" si="10"/>
        <v>25.51158130587272</v>
      </c>
      <c r="C107" s="70"/>
      <c r="D107" s="10" t="e">
        <v>#N/A</v>
      </c>
      <c r="E107" s="10"/>
      <c r="F107" s="11"/>
      <c r="G107" s="19"/>
      <c r="H107" s="10"/>
      <c r="I107" s="10"/>
      <c r="J107" s="69">
        <f t="shared" si="8"/>
        <v>0.4531249999999999</v>
      </c>
    </row>
    <row r="108" spans="1:10" ht="21.75" customHeight="1">
      <c r="A108" s="68">
        <f t="shared" si="9"/>
        <v>109</v>
      </c>
      <c r="B108" s="57">
        <f ca="1" t="shared" si="10"/>
        <v>25.3716399467407</v>
      </c>
      <c r="C108" s="70"/>
      <c r="D108" s="10" t="e">
        <v>#N/A</v>
      </c>
      <c r="E108" s="10"/>
      <c r="F108" s="11"/>
      <c r="G108" s="19"/>
      <c r="H108" s="10"/>
      <c r="I108" s="10"/>
      <c r="J108" s="69">
        <f t="shared" si="8"/>
        <v>0.4534722222222221</v>
      </c>
    </row>
    <row r="109" spans="1:10" ht="21.75" customHeight="1">
      <c r="A109" s="68">
        <f t="shared" si="9"/>
        <v>110</v>
      </c>
      <c r="B109" s="57">
        <f ca="1" t="shared" si="10"/>
        <v>25.17258426319232</v>
      </c>
      <c r="C109" s="70"/>
      <c r="D109" s="10" t="e">
        <v>#N/A</v>
      </c>
      <c r="E109" s="10"/>
      <c r="F109" s="11"/>
      <c r="G109" s="19"/>
      <c r="H109" s="10"/>
      <c r="I109" s="10"/>
      <c r="J109" s="69">
        <f t="shared" si="8"/>
        <v>0.45381944444444433</v>
      </c>
    </row>
    <row r="110" spans="1:10" ht="21.75" customHeight="1">
      <c r="A110" s="68">
        <f t="shared" si="9"/>
        <v>111</v>
      </c>
      <c r="B110" s="57">
        <f ca="1" t="shared" si="10"/>
        <v>24.54558825674036</v>
      </c>
      <c r="C110" s="70"/>
      <c r="D110" s="10" t="e">
        <v>#N/A</v>
      </c>
      <c r="E110" s="10"/>
      <c r="F110" s="11"/>
      <c r="G110" s="19"/>
      <c r="H110" s="10"/>
      <c r="I110" s="10"/>
      <c r="J110" s="69">
        <f t="shared" si="8"/>
        <v>0.45416666666666655</v>
      </c>
    </row>
    <row r="111" spans="1:10" ht="21.75" customHeight="1">
      <c r="A111" s="68">
        <f t="shared" si="9"/>
        <v>112</v>
      </c>
      <c r="B111" s="57">
        <f ca="1" t="shared" si="10"/>
        <v>24.511940883085902</v>
      </c>
      <c r="C111" s="70"/>
      <c r="D111" s="10" t="e">
        <v>#N/A</v>
      </c>
      <c r="E111" s="10"/>
      <c r="F111" s="11"/>
      <c r="G111" s="19"/>
      <c r="H111" s="10"/>
      <c r="I111" s="10"/>
      <c r="J111" s="69">
        <f t="shared" si="8"/>
        <v>0.4545138888888888</v>
      </c>
    </row>
    <row r="112" spans="1:10" ht="21.75" customHeight="1">
      <c r="A112" s="68">
        <f t="shared" si="9"/>
        <v>113</v>
      </c>
      <c r="B112" s="57">
        <f ca="1" t="shared" si="10"/>
        <v>24.182064370786616</v>
      </c>
      <c r="C112" s="70"/>
      <c r="D112" s="10" t="e">
        <v>#N/A</v>
      </c>
      <c r="E112" s="10"/>
      <c r="F112" s="11"/>
      <c r="G112" s="19"/>
      <c r="H112" s="10"/>
      <c r="I112" s="10"/>
      <c r="J112" s="69">
        <f t="shared" si="8"/>
        <v>0.454861111111111</v>
      </c>
    </row>
    <row r="113" spans="1:10" ht="21.75" customHeight="1">
      <c r="A113" s="68">
        <f t="shared" si="9"/>
        <v>114</v>
      </c>
      <c r="B113" s="57">
        <f ca="1" t="shared" si="10"/>
        <v>21.715076476176222</v>
      </c>
      <c r="C113" s="70"/>
      <c r="D113" s="10" t="e">
        <v>#N/A</v>
      </c>
      <c r="E113" s="10"/>
      <c r="F113" s="11"/>
      <c r="G113" s="19"/>
      <c r="H113" s="10"/>
      <c r="I113" s="10"/>
      <c r="J113" s="69">
        <f t="shared" si="8"/>
        <v>0.4552083333333332</v>
      </c>
    </row>
    <row r="114" spans="1:10" ht="21.75" customHeight="1">
      <c r="A114" s="68">
        <f t="shared" si="9"/>
        <v>115</v>
      </c>
      <c r="B114" s="57">
        <f ca="1" t="shared" si="10"/>
        <v>18.627451292110596</v>
      </c>
      <c r="C114" s="70"/>
      <c r="D114" s="10" t="e">
        <v>#N/A</v>
      </c>
      <c r="E114" s="10"/>
      <c r="F114" s="11"/>
      <c r="G114" s="19"/>
      <c r="H114" s="10"/>
      <c r="I114" s="10"/>
      <c r="J114" s="69">
        <f t="shared" si="8"/>
        <v>0.45555555555555544</v>
      </c>
    </row>
    <row r="115" spans="1:10" ht="21.75" customHeight="1">
      <c r="A115" s="68">
        <f t="shared" si="9"/>
        <v>116</v>
      </c>
      <c r="B115" s="57">
        <f ca="1" t="shared" si="10"/>
        <v>18.56383233079907</v>
      </c>
      <c r="C115" s="70"/>
      <c r="D115" s="10" t="e">
        <v>#N/A</v>
      </c>
      <c r="E115" s="10"/>
      <c r="F115" s="11"/>
      <c r="G115" s="19"/>
      <c r="H115" s="10"/>
      <c r="I115" s="10"/>
      <c r="J115" s="69">
        <f t="shared" si="8"/>
        <v>0.45590277777777766</v>
      </c>
    </row>
    <row r="116" spans="1:10" ht="21.75" customHeight="1">
      <c r="A116" s="68">
        <f t="shared" si="9"/>
        <v>117</v>
      </c>
      <c r="B116" s="57">
        <f ca="1" t="shared" si="10"/>
        <v>18.486405699928532</v>
      </c>
      <c r="C116" s="70"/>
      <c r="D116" s="10" t="e">
        <v>#N/A</v>
      </c>
      <c r="E116" s="10"/>
      <c r="F116" s="11"/>
      <c r="G116" s="19"/>
      <c r="H116" s="10"/>
      <c r="I116" s="10"/>
      <c r="J116" s="69">
        <f t="shared" si="8"/>
        <v>0.4562499999999999</v>
      </c>
    </row>
    <row r="117" spans="1:10" ht="21.75" customHeight="1">
      <c r="A117" s="68">
        <f t="shared" si="9"/>
        <v>118</v>
      </c>
      <c r="B117" s="57">
        <f ca="1" t="shared" si="10"/>
        <v>18.226311787084615</v>
      </c>
      <c r="C117" s="70"/>
      <c r="D117" s="10" t="e">
        <v>#N/A</v>
      </c>
      <c r="E117" s="10"/>
      <c r="F117" s="11"/>
      <c r="G117" s="19"/>
      <c r="H117" s="10"/>
      <c r="I117" s="10"/>
      <c r="J117" s="69">
        <f t="shared" si="8"/>
        <v>0.4565972222222221</v>
      </c>
    </row>
    <row r="118" spans="1:10" ht="21.75" customHeight="1">
      <c r="A118" s="68">
        <f t="shared" si="9"/>
        <v>119</v>
      </c>
      <c r="B118" s="57">
        <f ca="1" t="shared" si="10"/>
        <v>17.788297407986175</v>
      </c>
      <c r="C118" s="70"/>
      <c r="D118" s="10" t="e">
        <v>#N/A</v>
      </c>
      <c r="E118" s="10"/>
      <c r="F118" s="11"/>
      <c r="G118" s="19"/>
      <c r="H118" s="10"/>
      <c r="I118" s="10"/>
      <c r="J118" s="69">
        <f t="shared" si="8"/>
        <v>0.4569444444444443</v>
      </c>
    </row>
    <row r="119" spans="1:10" ht="21.75" customHeight="1">
      <c r="A119" s="68">
        <f t="shared" si="9"/>
        <v>120</v>
      </c>
      <c r="B119" s="57">
        <f ca="1" t="shared" si="10"/>
        <v>17.02238084713372</v>
      </c>
      <c r="C119" s="70"/>
      <c r="D119" s="10" t="e">
        <v>#N/A</v>
      </c>
      <c r="E119" s="10"/>
      <c r="F119" s="11"/>
      <c r="G119" s="19"/>
      <c r="H119" s="10"/>
      <c r="I119" s="10"/>
      <c r="J119" s="69">
        <f t="shared" si="8"/>
        <v>0.45729166666666654</v>
      </c>
    </row>
    <row r="120" spans="1:10" ht="21.75" customHeight="1">
      <c r="A120" s="68">
        <f t="shared" si="9"/>
        <v>121</v>
      </c>
      <c r="B120" s="57">
        <f ca="1" t="shared" si="10"/>
        <v>16.09381651839894</v>
      </c>
      <c r="C120" s="70"/>
      <c r="D120" s="10" t="e">
        <v>#N/A</v>
      </c>
      <c r="E120" s="10"/>
      <c r="F120" s="11"/>
      <c r="G120" s="19"/>
      <c r="H120" s="10"/>
      <c r="I120" s="10"/>
      <c r="J120" s="69">
        <f t="shared" si="8"/>
        <v>0.45763888888888876</v>
      </c>
    </row>
    <row r="121" spans="1:10" ht="21.75" customHeight="1">
      <c r="A121" s="68">
        <f t="shared" si="9"/>
        <v>123</v>
      </c>
      <c r="B121" s="57">
        <f ca="1" t="shared" si="10"/>
        <v>15.83075897793308</v>
      </c>
      <c r="C121" s="70"/>
      <c r="D121" s="10" t="e">
        <v>#N/A</v>
      </c>
      <c r="E121" s="10"/>
      <c r="F121" s="11"/>
      <c r="G121" s="19"/>
      <c r="H121" s="10"/>
      <c r="I121" s="10"/>
      <c r="J121" s="69">
        <f t="shared" si="8"/>
        <v>0.457986111111111</v>
      </c>
    </row>
    <row r="122" spans="1:10" ht="21.75" customHeight="1">
      <c r="A122" s="68">
        <f t="shared" si="9"/>
        <v>124</v>
      </c>
      <c r="B122" s="57">
        <f ca="1" t="shared" si="10"/>
        <v>13.03540746711407</v>
      </c>
      <c r="C122" s="70"/>
      <c r="D122" s="10" t="e">
        <v>#N/A</v>
      </c>
      <c r="E122" s="10"/>
      <c r="F122" s="11"/>
      <c r="G122" s="19"/>
      <c r="H122" s="10"/>
      <c r="I122" s="10"/>
      <c r="J122" s="69">
        <f t="shared" si="8"/>
        <v>0.4583333333333332</v>
      </c>
    </row>
    <row r="123" spans="1:10" ht="21.75" customHeight="1">
      <c r="A123" s="68">
        <f t="shared" si="9"/>
        <v>125</v>
      </c>
      <c r="B123" s="57">
        <f ca="1" t="shared" si="10"/>
        <v>12.484793852538523</v>
      </c>
      <c r="C123" s="70"/>
      <c r="D123" s="10" t="e">
        <v>#N/A</v>
      </c>
      <c r="E123" s="10"/>
      <c r="F123" s="11"/>
      <c r="G123" s="19"/>
      <c r="H123" s="10"/>
      <c r="I123" s="10"/>
      <c r="J123" s="69">
        <f t="shared" si="8"/>
        <v>0.4586805555555554</v>
      </c>
    </row>
    <row r="124" spans="1:10" ht="21.75" customHeight="1">
      <c r="A124" s="68">
        <f t="shared" si="9"/>
        <v>126</v>
      </c>
      <c r="B124" s="57">
        <f ca="1" t="shared" si="10"/>
        <v>12.036123446229851</v>
      </c>
      <c r="C124" s="70"/>
      <c r="D124" s="10" t="e">
        <v>#N/A</v>
      </c>
      <c r="E124" s="10"/>
      <c r="F124" s="11"/>
      <c r="G124" s="19"/>
      <c r="H124" s="10"/>
      <c r="I124" s="10"/>
      <c r="J124" s="69">
        <f t="shared" si="8"/>
        <v>0.45902777777777765</v>
      </c>
    </row>
    <row r="125" spans="1:10" ht="21.75" customHeight="1">
      <c r="A125" s="68">
        <f t="shared" si="9"/>
        <v>127</v>
      </c>
      <c r="B125" s="57">
        <f ca="1" t="shared" si="10"/>
        <v>11.973741198836962</v>
      </c>
      <c r="C125" s="70"/>
      <c r="D125" s="10" t="e">
        <v>#N/A</v>
      </c>
      <c r="E125" s="10"/>
      <c r="F125" s="11"/>
      <c r="G125" s="19"/>
      <c r="H125" s="10"/>
      <c r="I125" s="10"/>
      <c r="J125" s="69">
        <f t="shared" si="8"/>
        <v>0.45937499999999987</v>
      </c>
    </row>
    <row r="126" spans="1:10" ht="21.75" customHeight="1">
      <c r="A126" s="68">
        <f t="shared" si="9"/>
        <v>128</v>
      </c>
      <c r="B126" s="57">
        <f ca="1" t="shared" si="10"/>
        <v>10.180655150871164</v>
      </c>
      <c r="C126" s="70"/>
      <c r="D126" s="10" t="e">
        <v>#N/A</v>
      </c>
      <c r="E126" s="10"/>
      <c r="F126" s="11"/>
      <c r="G126" s="19"/>
      <c r="H126" s="10"/>
      <c r="I126" s="10"/>
      <c r="J126" s="69">
        <f t="shared" si="8"/>
        <v>0.4597222222222221</v>
      </c>
    </row>
    <row r="127" spans="1:10" ht="21.75" customHeight="1">
      <c r="A127" s="68">
        <f t="shared" si="9"/>
        <v>129</v>
      </c>
      <c r="B127" s="57">
        <f ca="1" t="shared" si="10"/>
        <v>9.273075695113931</v>
      </c>
      <c r="C127" s="70"/>
      <c r="D127" s="10" t="e">
        <v>#N/A</v>
      </c>
      <c r="E127" s="10"/>
      <c r="F127" s="11"/>
      <c r="G127" s="19"/>
      <c r="H127" s="10"/>
      <c r="I127" s="10"/>
      <c r="J127" s="69">
        <f t="shared" si="8"/>
        <v>0.4600694444444443</v>
      </c>
    </row>
    <row r="128" spans="1:10" ht="21.75" customHeight="1">
      <c r="A128" s="68">
        <f t="shared" si="9"/>
        <v>130</v>
      </c>
      <c r="B128" s="57">
        <f ca="1" t="shared" si="10"/>
        <v>9.076437218705758</v>
      </c>
      <c r="C128" s="70"/>
      <c r="D128" s="10" t="e">
        <v>#N/A</v>
      </c>
      <c r="E128" s="10"/>
      <c r="F128" s="11"/>
      <c r="G128" s="19"/>
      <c r="H128" s="10"/>
      <c r="I128" s="10"/>
      <c r="J128" s="69">
        <f t="shared" si="8"/>
        <v>0.46041666666666653</v>
      </c>
    </row>
    <row r="129" spans="1:10" ht="21.75" customHeight="1">
      <c r="A129" s="68">
        <f t="shared" si="9"/>
        <v>131</v>
      </c>
      <c r="B129" s="57">
        <f ca="1" t="shared" si="10"/>
        <v>9.034864768871342</v>
      </c>
      <c r="C129" s="70"/>
      <c r="D129" s="10" t="e">
        <v>#N/A</v>
      </c>
      <c r="E129" s="10"/>
      <c r="F129" s="11"/>
      <c r="G129" s="19"/>
      <c r="H129" s="10"/>
      <c r="I129" s="10"/>
      <c r="J129" s="69">
        <f t="shared" si="8"/>
        <v>0.46076388888888875</v>
      </c>
    </row>
    <row r="130" spans="1:10" ht="21.75" customHeight="1">
      <c r="A130" s="68">
        <f aca="true" t="shared" si="11" ref="A130:A161">RANK(B130,$B$2:$B$151)</f>
        <v>132</v>
      </c>
      <c r="B130" s="57">
        <f aca="true" ca="1" t="shared" si="12" ref="B130:B151">RAND()*100</f>
        <v>8.576699730926386</v>
      </c>
      <c r="C130" s="70"/>
      <c r="D130" s="10" t="e">
        <v>#N/A</v>
      </c>
      <c r="E130" s="10"/>
      <c r="F130" s="11"/>
      <c r="G130" s="19"/>
      <c r="H130" s="10"/>
      <c r="I130" s="10"/>
      <c r="J130" s="69">
        <f t="shared" si="8"/>
        <v>0.46111111111111097</v>
      </c>
    </row>
    <row r="131" spans="1:10" ht="21.75" customHeight="1">
      <c r="A131" s="68">
        <f t="shared" si="11"/>
        <v>133</v>
      </c>
      <c r="B131" s="57">
        <f ca="1" t="shared" si="12"/>
        <v>7.721254879706607</v>
      </c>
      <c r="C131" s="70"/>
      <c r="D131" s="10" t="e">
        <v>#N/A</v>
      </c>
      <c r="E131" s="10"/>
      <c r="F131" s="11"/>
      <c r="G131" s="19"/>
      <c r="H131" s="10"/>
      <c r="I131" s="10"/>
      <c r="J131" s="69">
        <f aca="true" t="shared" si="13" ref="J131:J151">J130+$O$1</f>
        <v>0.4614583333333332</v>
      </c>
    </row>
    <row r="132" spans="1:10" ht="21.75" customHeight="1">
      <c r="A132" s="68">
        <f t="shared" si="11"/>
        <v>134</v>
      </c>
      <c r="B132" s="57">
        <f ca="1" t="shared" si="12"/>
        <v>7.681928772545355</v>
      </c>
      <c r="C132" s="70"/>
      <c r="D132" s="10" t="e">
        <v>#N/A</v>
      </c>
      <c r="E132" s="10"/>
      <c r="F132" s="11"/>
      <c r="G132" s="19"/>
      <c r="H132" s="10"/>
      <c r="I132" s="10"/>
      <c r="J132" s="69">
        <f t="shared" si="13"/>
        <v>0.4618055555555554</v>
      </c>
    </row>
    <row r="133" spans="1:10" ht="21.75" customHeight="1">
      <c r="A133" s="68">
        <f t="shared" si="11"/>
        <v>135</v>
      </c>
      <c r="B133" s="57">
        <f ca="1" t="shared" si="12"/>
        <v>7.640202674594843</v>
      </c>
      <c r="C133" s="70"/>
      <c r="D133" s="10" t="e">
        <v>#N/A</v>
      </c>
      <c r="E133" s="10"/>
      <c r="F133" s="11"/>
      <c r="G133" s="19"/>
      <c r="H133" s="10"/>
      <c r="I133" s="10"/>
      <c r="J133" s="69">
        <f t="shared" si="13"/>
        <v>0.46215277777777763</v>
      </c>
    </row>
    <row r="134" spans="1:10" ht="21.75" customHeight="1">
      <c r="A134" s="68">
        <f t="shared" si="11"/>
        <v>136</v>
      </c>
      <c r="B134" s="57">
        <f ca="1" t="shared" si="12"/>
        <v>7.530222810835108</v>
      </c>
      <c r="C134" s="70"/>
      <c r="D134" s="10" t="e">
        <v>#N/A</v>
      </c>
      <c r="E134" s="10"/>
      <c r="F134" s="11"/>
      <c r="G134" s="19"/>
      <c r="H134" s="10"/>
      <c r="I134" s="10"/>
      <c r="J134" s="69">
        <f t="shared" si="13"/>
        <v>0.46249999999999986</v>
      </c>
    </row>
    <row r="135" spans="1:10" ht="21.75" customHeight="1">
      <c r="A135" s="68">
        <f t="shared" si="11"/>
        <v>137</v>
      </c>
      <c r="B135" s="57">
        <f ca="1" t="shared" si="12"/>
        <v>7.03965328392634</v>
      </c>
      <c r="C135" s="70"/>
      <c r="D135" s="10" t="e">
        <v>#N/A</v>
      </c>
      <c r="E135" s="10"/>
      <c r="F135" s="11"/>
      <c r="G135" s="19"/>
      <c r="H135" s="10"/>
      <c r="I135" s="10"/>
      <c r="J135" s="69">
        <f t="shared" si="13"/>
        <v>0.4628472222222221</v>
      </c>
    </row>
    <row r="136" spans="1:10" ht="21.75" customHeight="1">
      <c r="A136" s="68">
        <f t="shared" si="11"/>
        <v>138</v>
      </c>
      <c r="B136" s="57">
        <f ca="1" t="shared" si="12"/>
        <v>6.162449840377116</v>
      </c>
      <c r="C136" s="70"/>
      <c r="D136" s="10" t="e">
        <v>#N/A</v>
      </c>
      <c r="E136" s="10"/>
      <c r="F136" s="11"/>
      <c r="G136" s="19"/>
      <c r="H136" s="10"/>
      <c r="I136" s="10"/>
      <c r="J136" s="69">
        <f t="shared" si="13"/>
        <v>0.4631944444444443</v>
      </c>
    </row>
    <row r="137" spans="1:10" ht="21.75" customHeight="1">
      <c r="A137" s="68">
        <f t="shared" si="11"/>
        <v>139</v>
      </c>
      <c r="B137" s="57">
        <f ca="1" t="shared" si="12"/>
        <v>5.947388386206487</v>
      </c>
      <c r="C137" s="70"/>
      <c r="D137" s="10" t="e">
        <v>#N/A</v>
      </c>
      <c r="E137" s="10"/>
      <c r="F137" s="11"/>
      <c r="G137" s="19"/>
      <c r="H137" s="10"/>
      <c r="I137" s="10"/>
      <c r="J137" s="69">
        <f t="shared" si="13"/>
        <v>0.4635416666666665</v>
      </c>
    </row>
    <row r="138" spans="1:10" ht="21.75" customHeight="1">
      <c r="A138" s="68">
        <f t="shared" si="11"/>
        <v>140</v>
      </c>
      <c r="B138" s="57">
        <f ca="1" t="shared" si="12"/>
        <v>5.755647682379317</v>
      </c>
      <c r="C138" s="70"/>
      <c r="D138" s="10" t="e">
        <v>#N/A</v>
      </c>
      <c r="E138" s="10"/>
      <c r="F138" s="11"/>
      <c r="G138" s="19"/>
      <c r="H138" s="10"/>
      <c r="I138" s="10"/>
      <c r="J138" s="69">
        <f t="shared" si="13"/>
        <v>0.46388888888888874</v>
      </c>
    </row>
    <row r="139" spans="1:10" ht="21.75" customHeight="1">
      <c r="A139" s="68">
        <f t="shared" si="11"/>
        <v>141</v>
      </c>
      <c r="B139" s="57">
        <f ca="1" t="shared" si="12"/>
        <v>5.551472857677853</v>
      </c>
      <c r="C139" s="70"/>
      <c r="D139" s="10" t="e">
        <v>#N/A</v>
      </c>
      <c r="E139" s="10"/>
      <c r="F139" s="11"/>
      <c r="G139" s="19"/>
      <c r="H139" s="10"/>
      <c r="I139" s="10"/>
      <c r="J139" s="69">
        <f t="shared" si="13"/>
        <v>0.46423611111111096</v>
      </c>
    </row>
    <row r="140" spans="1:10" ht="21.75" customHeight="1">
      <c r="A140" s="68">
        <f t="shared" si="11"/>
        <v>142</v>
      </c>
      <c r="B140" s="57">
        <f ca="1" t="shared" si="12"/>
        <v>5.201983350163331</v>
      </c>
      <c r="C140" s="70"/>
      <c r="D140" s="10" t="e">
        <v>#N/A</v>
      </c>
      <c r="E140" s="10"/>
      <c r="F140" s="11"/>
      <c r="G140" s="19"/>
      <c r="H140" s="10"/>
      <c r="I140" s="10"/>
      <c r="J140" s="69">
        <f t="shared" si="13"/>
        <v>0.4645833333333332</v>
      </c>
    </row>
    <row r="141" spans="1:10" ht="21.75" customHeight="1">
      <c r="A141" s="68">
        <f t="shared" si="11"/>
        <v>144</v>
      </c>
      <c r="B141" s="57">
        <f ca="1" t="shared" si="12"/>
        <v>4.6108447372818055</v>
      </c>
      <c r="C141" s="70"/>
      <c r="D141" s="10" t="e">
        <v>#N/A</v>
      </c>
      <c r="E141" s="10"/>
      <c r="F141" s="11"/>
      <c r="G141" s="19"/>
      <c r="H141" s="10"/>
      <c r="I141" s="10"/>
      <c r="J141" s="69">
        <f t="shared" si="13"/>
        <v>0.4649305555555554</v>
      </c>
    </row>
    <row r="142" spans="1:10" ht="21.75" customHeight="1">
      <c r="A142" s="68">
        <f t="shared" si="11"/>
        <v>145</v>
      </c>
      <c r="B142" s="57">
        <f ca="1" t="shared" si="12"/>
        <v>3.9498178795747907</v>
      </c>
      <c r="C142" s="70"/>
      <c r="D142" s="10" t="e">
        <v>#N/A</v>
      </c>
      <c r="E142" s="10"/>
      <c r="F142" s="11"/>
      <c r="G142" s="19"/>
      <c r="H142" s="10"/>
      <c r="I142" s="10"/>
      <c r="J142" s="69">
        <f t="shared" si="13"/>
        <v>0.4652777777777776</v>
      </c>
    </row>
    <row r="143" spans="1:10" ht="21.75" customHeight="1">
      <c r="A143" s="68">
        <f t="shared" si="11"/>
        <v>146</v>
      </c>
      <c r="B143" s="57">
        <f ca="1" t="shared" si="12"/>
        <v>3.706494507995206</v>
      </c>
      <c r="C143" s="70"/>
      <c r="D143" s="10" t="e">
        <v>#N/A</v>
      </c>
      <c r="E143" s="10"/>
      <c r="F143" s="11"/>
      <c r="G143" s="19"/>
      <c r="H143" s="10"/>
      <c r="I143" s="10"/>
      <c r="J143" s="69">
        <f t="shared" si="13"/>
        <v>0.46562499999999984</v>
      </c>
    </row>
    <row r="144" spans="1:10" ht="21.75" customHeight="1">
      <c r="A144" s="68">
        <f t="shared" si="11"/>
        <v>147</v>
      </c>
      <c r="B144" s="57">
        <f ca="1" t="shared" si="12"/>
        <v>1.9259433604835396</v>
      </c>
      <c r="C144" s="70"/>
      <c r="D144" s="10" t="e">
        <v>#N/A</v>
      </c>
      <c r="E144" s="10"/>
      <c r="F144" s="11"/>
      <c r="G144" s="19"/>
      <c r="H144" s="10"/>
      <c r="I144" s="10"/>
      <c r="J144" s="69">
        <f t="shared" si="13"/>
        <v>0.46597222222222207</v>
      </c>
    </row>
    <row r="145" spans="1:10" ht="21.75" customHeight="1">
      <c r="A145" s="68">
        <f t="shared" si="11"/>
        <v>148</v>
      </c>
      <c r="B145" s="57">
        <f ca="1" t="shared" si="12"/>
        <v>1.4807191688285481</v>
      </c>
      <c r="C145" s="70"/>
      <c r="D145" s="10" t="e">
        <v>#N/A</v>
      </c>
      <c r="E145" s="10"/>
      <c r="F145" s="11"/>
      <c r="G145" s="19"/>
      <c r="H145" s="10"/>
      <c r="I145" s="10"/>
      <c r="J145" s="69">
        <f t="shared" si="13"/>
        <v>0.4663194444444443</v>
      </c>
    </row>
    <row r="146" spans="1:10" ht="21.75" customHeight="1">
      <c r="A146" s="68">
        <f t="shared" si="11"/>
        <v>149</v>
      </c>
      <c r="B146" s="57">
        <f ca="1" t="shared" si="12"/>
        <v>0.8867227931572574</v>
      </c>
      <c r="C146" s="70"/>
      <c r="D146" s="10" t="e">
        <v>#N/A</v>
      </c>
      <c r="E146" s="10"/>
      <c r="F146" s="11"/>
      <c r="G146" s="19"/>
      <c r="H146" s="10"/>
      <c r="I146" s="10"/>
      <c r="J146" s="69">
        <f t="shared" si="13"/>
        <v>0.4666666666666665</v>
      </c>
    </row>
    <row r="147" spans="1:10" ht="21.75" customHeight="1">
      <c r="A147" s="68">
        <f t="shared" si="11"/>
        <v>150</v>
      </c>
      <c r="B147" s="57">
        <f ca="1" t="shared" si="12"/>
        <v>0.43806895550260183</v>
      </c>
      <c r="C147" s="70"/>
      <c r="D147" s="10" t="e">
        <v>#N/A</v>
      </c>
      <c r="E147" s="10"/>
      <c r="F147" s="11"/>
      <c r="G147" s="19"/>
      <c r="H147" s="10"/>
      <c r="I147" s="10"/>
      <c r="J147" s="69">
        <f t="shared" si="13"/>
        <v>0.46701388888888873</v>
      </c>
    </row>
    <row r="148" spans="1:10" ht="21.75" customHeight="1">
      <c r="A148" s="68">
        <f t="shared" si="11"/>
        <v>15</v>
      </c>
      <c r="B148" s="57">
        <f ca="1" t="shared" si="12"/>
        <v>87.18626117241314</v>
      </c>
      <c r="C148" s="70"/>
      <c r="D148" s="10"/>
      <c r="E148" s="10"/>
      <c r="F148" s="11"/>
      <c r="G148" s="19"/>
      <c r="H148" s="10"/>
      <c r="I148" s="10"/>
      <c r="J148" s="69">
        <f t="shared" si="13"/>
        <v>0.46736111111111095</v>
      </c>
    </row>
    <row r="149" spans="1:10" ht="21.75" customHeight="1">
      <c r="A149" s="68">
        <f t="shared" si="11"/>
        <v>64</v>
      </c>
      <c r="B149" s="57">
        <f ca="1" t="shared" si="12"/>
        <v>52.80372844770604</v>
      </c>
      <c r="C149" s="70"/>
      <c r="D149" s="10"/>
      <c r="E149" s="10"/>
      <c r="F149" s="11"/>
      <c r="G149" s="19"/>
      <c r="H149" s="10"/>
      <c r="I149" s="10"/>
      <c r="J149" s="69">
        <f t="shared" si="13"/>
        <v>0.46770833333333317</v>
      </c>
    </row>
    <row r="150" spans="1:10" ht="21.75" customHeight="1">
      <c r="A150" s="68">
        <f t="shared" si="11"/>
        <v>122</v>
      </c>
      <c r="B150" s="57">
        <f ca="1" t="shared" si="12"/>
        <v>15.834449351212687</v>
      </c>
      <c r="C150" s="70"/>
      <c r="D150" s="10"/>
      <c r="E150" s="10"/>
      <c r="F150" s="11"/>
      <c r="G150" s="19"/>
      <c r="H150" s="10"/>
      <c r="I150" s="10"/>
      <c r="J150" s="69">
        <f t="shared" si="13"/>
        <v>0.4680555555555554</v>
      </c>
    </row>
    <row r="151" spans="1:10" ht="21.75" customHeight="1">
      <c r="A151" s="68">
        <f t="shared" si="11"/>
        <v>143</v>
      </c>
      <c r="B151" s="57">
        <f ca="1" t="shared" si="12"/>
        <v>4.666367790201265</v>
      </c>
      <c r="C151" s="70"/>
      <c r="D151" s="10"/>
      <c r="E151" s="10"/>
      <c r="F151" s="11"/>
      <c r="G151" s="19"/>
      <c r="H151" s="10"/>
      <c r="I151" s="10"/>
      <c r="J151" s="69">
        <f t="shared" si="13"/>
        <v>0.4684027777777776</v>
      </c>
    </row>
  </sheetData>
  <sheetProtection selectLockedCells="1"/>
  <mergeCells count="12">
    <mergeCell ref="L15:S15"/>
    <mergeCell ref="L6:S6"/>
    <mergeCell ref="L7:S7"/>
    <mergeCell ref="L9:S9"/>
    <mergeCell ref="L8:S8"/>
    <mergeCell ref="L12:S12"/>
    <mergeCell ref="L14:S14"/>
    <mergeCell ref="L13:S13"/>
    <mergeCell ref="T2:V2"/>
    <mergeCell ref="L5:S5"/>
    <mergeCell ref="L10:S10"/>
    <mergeCell ref="L11:S11"/>
  </mergeCells>
  <printOptions/>
  <pageMargins left="0.2" right="0.2" top="0.62" bottom="0.32" header="0.17" footer="0.3"/>
  <pageSetup horizontalDpi="600" verticalDpi="600" orientation="portrait" r:id="rId2"/>
  <headerFooter alignWithMargins="0">
    <oddHeader>&amp;C&amp;"-,Bold Italic"Soldier Hollow Pursuit Biathlon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151"/>
  <sheetViews>
    <sheetView workbookViewId="0" topLeftCell="A1">
      <selection activeCell="C2" sqref="C2"/>
    </sheetView>
  </sheetViews>
  <sheetFormatPr defaultColWidth="9.140625" defaultRowHeight="21.75" customHeight="1"/>
  <cols>
    <col min="1" max="1" width="14.57421875" style="3" customWidth="1"/>
    <col min="2" max="2" width="8.140625" style="3" customWidth="1"/>
    <col min="3" max="3" width="26.28125" style="3" customWidth="1"/>
    <col min="4" max="4" width="13.140625" style="3" customWidth="1"/>
    <col min="5" max="5" width="12.7109375" style="2" customWidth="1"/>
    <col min="6" max="6" width="28.28125" style="0" customWidth="1"/>
    <col min="7" max="7" width="5.7109375" style="0" customWidth="1"/>
    <col min="13" max="13" width="9.00390625" style="0" customWidth="1"/>
  </cols>
  <sheetData>
    <row r="1" spans="1:22" s="1" customFormat="1" ht="21.75" customHeight="1">
      <c r="A1" s="21" t="s">
        <v>26</v>
      </c>
      <c r="B1" s="21" t="s">
        <v>1</v>
      </c>
      <c r="C1" s="21" t="s">
        <v>117</v>
      </c>
      <c r="D1" s="21" t="s">
        <v>142</v>
      </c>
      <c r="E1" s="22" t="s">
        <v>3</v>
      </c>
      <c r="F1" s="21" t="s">
        <v>9</v>
      </c>
      <c r="H1" s="270" t="s">
        <v>76</v>
      </c>
      <c r="I1" s="271"/>
      <c r="J1" s="271"/>
      <c r="K1" s="271"/>
      <c r="L1" s="271"/>
      <c r="M1" s="272"/>
      <c r="N1" s="15"/>
      <c r="V1" s="163" t="str">
        <f>Main!V3</f>
        <v>Soldier Hollow Pursuit Biathlon</v>
      </c>
    </row>
    <row r="2" spans="1:14" ht="21.75" customHeight="1">
      <c r="A2" s="5">
        <f>Main!A2</f>
        <v>0</v>
      </c>
      <c r="B2" s="5">
        <f>Main!D2</f>
        <v>0</v>
      </c>
      <c r="C2" s="17">
        <f>Main!E2</f>
        <v>0</v>
      </c>
      <c r="D2" s="5">
        <f>Main!F2</f>
        <v>0</v>
      </c>
      <c r="E2" s="7">
        <f>Main!H2</f>
        <v>0</v>
      </c>
      <c r="F2" s="6"/>
      <c r="H2" s="354" t="s">
        <v>261</v>
      </c>
      <c r="I2" s="355"/>
      <c r="J2" s="355"/>
      <c r="K2" s="355"/>
      <c r="L2" s="355"/>
      <c r="M2" s="356"/>
      <c r="N2" s="15"/>
    </row>
    <row r="3" spans="1:21" ht="21.75" customHeight="1">
      <c r="A3" s="5">
        <f>Main!A3</f>
        <v>0</v>
      </c>
      <c r="B3" s="5">
        <f>Main!D3</f>
        <v>0</v>
      </c>
      <c r="C3" s="17">
        <f>Main!E3</f>
        <v>0</v>
      </c>
      <c r="D3" s="5">
        <f>Main!F3</f>
        <v>0</v>
      </c>
      <c r="E3" s="7">
        <f>Main!H3</f>
        <v>0</v>
      </c>
      <c r="F3" s="6"/>
      <c r="H3" s="357"/>
      <c r="I3" s="358"/>
      <c r="J3" s="358"/>
      <c r="K3" s="358"/>
      <c r="L3" s="358"/>
      <c r="M3" s="359"/>
      <c r="N3" s="15"/>
      <c r="U3" s="18"/>
    </row>
    <row r="4" spans="1:13" ht="21.75" customHeight="1">
      <c r="A4" s="5">
        <f>Main!A4</f>
        <v>0</v>
      </c>
      <c r="B4" s="5">
        <f>Main!D4</f>
        <v>0</v>
      </c>
      <c r="C4" s="17">
        <f>Main!E4</f>
        <v>0</v>
      </c>
      <c r="D4" s="5">
        <f>Main!F4</f>
        <v>0</v>
      </c>
      <c r="E4" s="7">
        <f>Main!H4</f>
        <v>0</v>
      </c>
      <c r="F4" s="6"/>
      <c r="H4" s="273" t="s">
        <v>258</v>
      </c>
      <c r="I4" s="274"/>
      <c r="J4" s="274"/>
      <c r="K4" s="274"/>
      <c r="L4" s="274"/>
      <c r="M4" s="275"/>
    </row>
    <row r="5" spans="1:13" ht="21.75" customHeight="1">
      <c r="A5" s="5">
        <f>Main!A5</f>
        <v>0</v>
      </c>
      <c r="B5" s="5">
        <f>Main!D5</f>
        <v>0</v>
      </c>
      <c r="C5" s="17">
        <f>Main!E5</f>
        <v>0</v>
      </c>
      <c r="D5" s="5">
        <f>Main!F5</f>
        <v>0</v>
      </c>
      <c r="E5" s="7">
        <f>Main!H5</f>
        <v>0</v>
      </c>
      <c r="F5" s="6"/>
      <c r="H5" s="273" t="s">
        <v>259</v>
      </c>
      <c r="I5" s="274"/>
      <c r="J5" s="274"/>
      <c r="K5" s="274"/>
      <c r="L5" s="274"/>
      <c r="M5" s="275"/>
    </row>
    <row r="6" spans="1:13" ht="21.75" customHeight="1" thickBot="1">
      <c r="A6" s="5">
        <f>Main!A6</f>
        <v>0</v>
      </c>
      <c r="B6" s="5">
        <f>Main!D6</f>
        <v>0</v>
      </c>
      <c r="C6" s="17">
        <f>Main!E6</f>
        <v>0</v>
      </c>
      <c r="D6" s="5">
        <f>Main!F6</f>
        <v>0</v>
      </c>
      <c r="E6" s="7">
        <f>Main!H6</f>
        <v>0</v>
      </c>
      <c r="F6" s="6"/>
      <c r="H6" s="276" t="s">
        <v>260</v>
      </c>
      <c r="I6" s="277"/>
      <c r="J6" s="277"/>
      <c r="K6" s="277"/>
      <c r="L6" s="277"/>
      <c r="M6" s="278"/>
    </row>
    <row r="7" spans="1:6" ht="21.75" customHeight="1">
      <c r="A7" s="5">
        <f>Main!A7</f>
        <v>0</v>
      </c>
      <c r="B7" s="5">
        <f>Main!D7</f>
        <v>0</v>
      </c>
      <c r="C7" s="17">
        <f>Main!E7</f>
        <v>0</v>
      </c>
      <c r="D7" s="5">
        <f>Main!F7</f>
        <v>0</v>
      </c>
      <c r="E7" s="7">
        <f>Main!H7</f>
        <v>0</v>
      </c>
      <c r="F7" s="6"/>
    </row>
    <row r="8" spans="1:6" ht="21.75" customHeight="1">
      <c r="A8" s="5">
        <f>Main!A8</f>
        <v>0</v>
      </c>
      <c r="B8" s="5">
        <f>Main!D8</f>
        <v>0</v>
      </c>
      <c r="C8" s="17">
        <f>Main!E8</f>
        <v>0</v>
      </c>
      <c r="D8" s="5">
        <f>Main!F8</f>
        <v>0</v>
      </c>
      <c r="E8" s="7">
        <f>Main!H8</f>
        <v>0</v>
      </c>
      <c r="F8" s="6"/>
    </row>
    <row r="9" spans="1:6" ht="21.75" customHeight="1">
      <c r="A9" s="5">
        <f>Main!A9</f>
        <v>0</v>
      </c>
      <c r="B9" s="5">
        <f>Main!D9</f>
        <v>0</v>
      </c>
      <c r="C9" s="17">
        <f>Main!E9</f>
        <v>0</v>
      </c>
      <c r="D9" s="5">
        <f>Main!F9</f>
        <v>0</v>
      </c>
      <c r="E9" s="7">
        <f>Main!H9</f>
        <v>0</v>
      </c>
      <c r="F9" s="6"/>
    </row>
    <row r="10" spans="1:6" ht="21.75" customHeight="1">
      <c r="A10" s="5">
        <f>Main!A10</f>
        <v>0</v>
      </c>
      <c r="B10" s="5">
        <f>Main!D10</f>
        <v>0</v>
      </c>
      <c r="C10" s="17">
        <f>Main!E10</f>
        <v>0</v>
      </c>
      <c r="D10" s="5">
        <f>Main!F10</f>
        <v>0</v>
      </c>
      <c r="E10" s="7">
        <f>Main!H10</f>
        <v>0</v>
      </c>
      <c r="F10" s="6"/>
    </row>
    <row r="11" spans="1:6" ht="21.75" customHeight="1">
      <c r="A11" s="5">
        <f>Main!A11</f>
        <v>0</v>
      </c>
      <c r="B11" s="5">
        <f>Main!D11</f>
        <v>0</v>
      </c>
      <c r="C11" s="17">
        <f>Main!E11</f>
        <v>0</v>
      </c>
      <c r="D11" s="5">
        <f>Main!F11</f>
        <v>0</v>
      </c>
      <c r="E11" s="7">
        <f>Main!H11</f>
        <v>0</v>
      </c>
      <c r="F11" s="6"/>
    </row>
    <row r="12" spans="1:6" ht="21.75" customHeight="1">
      <c r="A12" s="5">
        <f>Main!A12</f>
        <v>0</v>
      </c>
      <c r="B12" s="5">
        <f>Main!D12</f>
        <v>0</v>
      </c>
      <c r="C12" s="17">
        <f>Main!E12</f>
        <v>0</v>
      </c>
      <c r="D12" s="5">
        <f>Main!F12</f>
        <v>0</v>
      </c>
      <c r="E12" s="7">
        <f>Main!H12</f>
        <v>0</v>
      </c>
      <c r="F12" s="6"/>
    </row>
    <row r="13" spans="1:6" ht="21.75" customHeight="1">
      <c r="A13" s="5">
        <f>Main!A13</f>
        <v>0</v>
      </c>
      <c r="B13" s="5">
        <f>Main!D13</f>
        <v>0</v>
      </c>
      <c r="C13" s="17">
        <f>Main!E13</f>
        <v>0</v>
      </c>
      <c r="D13" s="5">
        <f>Main!F13</f>
        <v>0</v>
      </c>
      <c r="E13" s="7">
        <f>Main!H13</f>
        <v>0</v>
      </c>
      <c r="F13" s="6"/>
    </row>
    <row r="14" spans="1:6" ht="21.75" customHeight="1">
      <c r="A14" s="5">
        <f>Main!A14</f>
        <v>0</v>
      </c>
      <c r="B14" s="5">
        <f>Main!D14</f>
        <v>0</v>
      </c>
      <c r="C14" s="17">
        <f>Main!E14</f>
        <v>0</v>
      </c>
      <c r="D14" s="5">
        <f>Main!F14</f>
        <v>0</v>
      </c>
      <c r="E14" s="7">
        <f>Main!H14</f>
        <v>0</v>
      </c>
      <c r="F14" s="6"/>
    </row>
    <row r="15" spans="1:6" ht="21.75" customHeight="1">
      <c r="A15" s="5">
        <f>Main!A15</f>
        <v>0</v>
      </c>
      <c r="B15" s="5">
        <f>Main!D15</f>
        <v>0</v>
      </c>
      <c r="C15" s="17">
        <f>Main!E15</f>
        <v>0</v>
      </c>
      <c r="D15" s="5">
        <f>Main!F15</f>
        <v>0</v>
      </c>
      <c r="E15" s="7">
        <f>Main!H15</f>
        <v>0</v>
      </c>
      <c r="F15" s="6"/>
    </row>
    <row r="16" spans="1:6" ht="21.75" customHeight="1">
      <c r="A16" s="5">
        <f>Main!A16</f>
        <v>0</v>
      </c>
      <c r="B16" s="5">
        <f>Main!D16</f>
        <v>0</v>
      </c>
      <c r="C16" s="17">
        <f>Main!E16</f>
        <v>0</v>
      </c>
      <c r="D16" s="5">
        <f>Main!F16</f>
        <v>0</v>
      </c>
      <c r="E16" s="7">
        <f>Main!H16</f>
        <v>0</v>
      </c>
      <c r="F16" s="6"/>
    </row>
    <row r="17" spans="1:6" ht="21.75" customHeight="1">
      <c r="A17" s="5">
        <f>Main!A17</f>
        <v>0</v>
      </c>
      <c r="B17" s="5">
        <f>Main!D17</f>
        <v>0</v>
      </c>
      <c r="C17" s="17">
        <f>Main!E17</f>
        <v>0</v>
      </c>
      <c r="D17" s="5">
        <f>Main!F17</f>
        <v>0</v>
      </c>
      <c r="E17" s="7">
        <f>Main!H17</f>
        <v>0</v>
      </c>
      <c r="F17" s="6"/>
    </row>
    <row r="18" spans="1:6" ht="21.75" customHeight="1">
      <c r="A18" s="5">
        <f>Main!A18</f>
        <v>0</v>
      </c>
      <c r="B18" s="5">
        <f>Main!D18</f>
        <v>0</v>
      </c>
      <c r="C18" s="17">
        <f>Main!E18</f>
        <v>0</v>
      </c>
      <c r="D18" s="5">
        <f>Main!F18</f>
        <v>0</v>
      </c>
      <c r="E18" s="7">
        <f>Main!H18</f>
        <v>0</v>
      </c>
      <c r="F18" s="6"/>
    </row>
    <row r="19" spans="1:6" ht="21.75" customHeight="1">
      <c r="A19" s="5">
        <f>Main!A19</f>
        <v>0</v>
      </c>
      <c r="B19" s="5">
        <f>Main!D19</f>
        <v>0</v>
      </c>
      <c r="C19" s="17">
        <f>Main!E19</f>
        <v>0</v>
      </c>
      <c r="D19" s="5">
        <f>Main!F19</f>
        <v>0</v>
      </c>
      <c r="E19" s="7">
        <f>Main!H19</f>
        <v>0</v>
      </c>
      <c r="F19" s="6"/>
    </row>
    <row r="20" spans="1:6" ht="21.75" customHeight="1">
      <c r="A20" s="5">
        <f>Main!A20</f>
        <v>0</v>
      </c>
      <c r="B20" s="5">
        <f>Main!D20</f>
        <v>0</v>
      </c>
      <c r="C20" s="17">
        <f>Main!E20</f>
        <v>0</v>
      </c>
      <c r="D20" s="5">
        <f>Main!F20</f>
        <v>0</v>
      </c>
      <c r="E20" s="7">
        <f>Main!H20</f>
        <v>0</v>
      </c>
      <c r="F20" s="6"/>
    </row>
    <row r="21" spans="1:6" ht="21.75" customHeight="1">
      <c r="A21" s="5">
        <f>Main!A21</f>
        <v>0</v>
      </c>
      <c r="B21" s="5">
        <f>Main!D21</f>
        <v>0</v>
      </c>
      <c r="C21" s="17">
        <f>Main!E21</f>
        <v>0</v>
      </c>
      <c r="D21" s="5">
        <f>Main!F21</f>
        <v>0</v>
      </c>
      <c r="E21" s="7">
        <f>Main!H21</f>
        <v>0</v>
      </c>
      <c r="F21" s="6"/>
    </row>
    <row r="22" spans="1:6" ht="21.75" customHeight="1">
      <c r="A22" s="5">
        <f>Main!A22</f>
        <v>0</v>
      </c>
      <c r="B22" s="5">
        <f>Main!D22</f>
        <v>0</v>
      </c>
      <c r="C22" s="17">
        <f>Main!E22</f>
        <v>0</v>
      </c>
      <c r="D22" s="5">
        <f>Main!F22</f>
        <v>0</v>
      </c>
      <c r="E22" s="7">
        <f>Main!H22</f>
        <v>0</v>
      </c>
      <c r="F22" s="6"/>
    </row>
    <row r="23" spans="1:6" ht="21.75" customHeight="1">
      <c r="A23" s="5">
        <f>Main!A23</f>
        <v>0</v>
      </c>
      <c r="B23" s="5">
        <f>Main!D23</f>
        <v>0</v>
      </c>
      <c r="C23" s="17">
        <f>Main!E23</f>
        <v>0</v>
      </c>
      <c r="D23" s="5">
        <f>Main!F23</f>
        <v>0</v>
      </c>
      <c r="E23" s="7">
        <f>Main!H23</f>
        <v>0</v>
      </c>
      <c r="F23" s="6"/>
    </row>
    <row r="24" spans="1:6" ht="21.75" customHeight="1">
      <c r="A24" s="5">
        <f>Main!A24</f>
        <v>0</v>
      </c>
      <c r="B24" s="5">
        <f>Main!D24</f>
        <v>0</v>
      </c>
      <c r="C24" s="17">
        <f>Main!E24</f>
        <v>0</v>
      </c>
      <c r="D24" s="5">
        <f>Main!F24</f>
        <v>0</v>
      </c>
      <c r="E24" s="7">
        <f>Main!H24</f>
        <v>0</v>
      </c>
      <c r="F24" s="6"/>
    </row>
    <row r="25" spans="1:6" ht="21.75" customHeight="1">
      <c r="A25" s="5">
        <f>Main!A25</f>
        <v>0</v>
      </c>
      <c r="B25" s="5">
        <f>Main!D25</f>
        <v>0</v>
      </c>
      <c r="C25" s="17">
        <f>Main!E25</f>
        <v>0</v>
      </c>
      <c r="D25" s="5">
        <f>Main!F25</f>
        <v>0</v>
      </c>
      <c r="E25" s="7">
        <f>Main!H25</f>
        <v>0</v>
      </c>
      <c r="F25" s="6"/>
    </row>
    <row r="26" spans="1:6" ht="21.75" customHeight="1">
      <c r="A26" s="5">
        <f>Main!A26</f>
        <v>0</v>
      </c>
      <c r="B26" s="5">
        <f>Main!D26</f>
        <v>0</v>
      </c>
      <c r="C26" s="17">
        <f>Main!E26</f>
        <v>0</v>
      </c>
      <c r="D26" s="5">
        <f>Main!F26</f>
        <v>0</v>
      </c>
      <c r="E26" s="7">
        <f>Main!H26</f>
        <v>0</v>
      </c>
      <c r="F26" s="6"/>
    </row>
    <row r="27" spans="1:6" ht="21.75" customHeight="1">
      <c r="A27" s="5">
        <f>Main!A27</f>
        <v>0</v>
      </c>
      <c r="B27" s="5">
        <f>Main!D27</f>
        <v>0</v>
      </c>
      <c r="C27" s="17">
        <f>Main!E27</f>
        <v>0</v>
      </c>
      <c r="D27" s="5">
        <f>Main!F27</f>
        <v>0</v>
      </c>
      <c r="E27" s="7">
        <f>Main!H27</f>
        <v>0</v>
      </c>
      <c r="F27" s="6"/>
    </row>
    <row r="28" spans="1:6" ht="21.75" customHeight="1">
      <c r="A28" s="5">
        <f>Main!A28</f>
        <v>0</v>
      </c>
      <c r="B28" s="5">
        <f>Main!D28</f>
        <v>0</v>
      </c>
      <c r="C28" s="17">
        <f>Main!E28</f>
        <v>0</v>
      </c>
      <c r="D28" s="5">
        <f>Main!F28</f>
        <v>0</v>
      </c>
      <c r="E28" s="7">
        <f>Main!H28</f>
        <v>0</v>
      </c>
      <c r="F28" s="6"/>
    </row>
    <row r="29" spans="1:6" ht="21.75" customHeight="1">
      <c r="A29" s="5">
        <f>Main!A29</f>
        <v>0</v>
      </c>
      <c r="B29" s="5">
        <f>Main!D29</f>
        <v>0</v>
      </c>
      <c r="C29" s="17">
        <f>Main!E29</f>
        <v>0</v>
      </c>
      <c r="D29" s="5">
        <f>Main!F29</f>
        <v>0</v>
      </c>
      <c r="E29" s="7">
        <f>Main!H29</f>
        <v>0</v>
      </c>
      <c r="F29" s="6"/>
    </row>
    <row r="30" spans="1:6" ht="21.75" customHeight="1">
      <c r="A30" s="5">
        <f>Main!A30</f>
        <v>0</v>
      </c>
      <c r="B30" s="5">
        <f>Main!D30</f>
        <v>0</v>
      </c>
      <c r="C30" s="17">
        <f>Main!E30</f>
        <v>0</v>
      </c>
      <c r="D30" s="5">
        <f>Main!F30</f>
        <v>0</v>
      </c>
      <c r="E30" s="7">
        <f>Main!H30</f>
        <v>0</v>
      </c>
      <c r="F30" s="6"/>
    </row>
    <row r="31" spans="1:6" ht="21.75" customHeight="1">
      <c r="A31" s="5">
        <f>Main!A31</f>
        <v>0</v>
      </c>
      <c r="B31" s="5">
        <f>Main!D31</f>
        <v>0</v>
      </c>
      <c r="C31" s="17">
        <f>Main!E31</f>
        <v>0</v>
      </c>
      <c r="D31" s="5">
        <f>Main!F31</f>
        <v>0</v>
      </c>
      <c r="E31" s="7">
        <f>Main!H31</f>
        <v>0</v>
      </c>
      <c r="F31" s="6"/>
    </row>
    <row r="32" spans="1:6" ht="21.75" customHeight="1">
      <c r="A32" s="5">
        <f>Main!A32</f>
        <v>0</v>
      </c>
      <c r="B32" s="5">
        <f>Main!D32</f>
        <v>0</v>
      </c>
      <c r="C32" s="17">
        <f>Main!E32</f>
        <v>0</v>
      </c>
      <c r="D32" s="5">
        <f>Main!F32</f>
        <v>0</v>
      </c>
      <c r="E32" s="7">
        <f>Main!H32</f>
        <v>0</v>
      </c>
      <c r="F32" s="6"/>
    </row>
    <row r="33" spans="1:6" ht="21.75" customHeight="1">
      <c r="A33" s="5">
        <f>Main!A33</f>
        <v>0</v>
      </c>
      <c r="B33" s="5">
        <f>Main!D33</f>
        <v>0</v>
      </c>
      <c r="C33" s="17">
        <f>Main!E33</f>
        <v>0</v>
      </c>
      <c r="D33" s="5">
        <f>Main!F33</f>
        <v>0</v>
      </c>
      <c r="E33" s="7">
        <f>Main!H33</f>
        <v>0</v>
      </c>
      <c r="F33" s="6"/>
    </row>
    <row r="34" spans="1:6" ht="21.75" customHeight="1">
      <c r="A34" s="5">
        <f>Main!A34</f>
        <v>0</v>
      </c>
      <c r="B34" s="5">
        <f>Main!D34</f>
        <v>0</v>
      </c>
      <c r="C34" s="17">
        <f>Main!E34</f>
        <v>0</v>
      </c>
      <c r="D34" s="5">
        <f>Main!F34</f>
        <v>0</v>
      </c>
      <c r="E34" s="7">
        <f>Main!H34</f>
        <v>0</v>
      </c>
      <c r="F34" s="6"/>
    </row>
    <row r="35" spans="1:6" ht="21.75" customHeight="1">
      <c r="A35" s="5">
        <f>Main!A35</f>
        <v>0</v>
      </c>
      <c r="B35" s="5">
        <f>Main!D35</f>
        <v>0</v>
      </c>
      <c r="C35" s="17">
        <f>Main!E35</f>
        <v>0</v>
      </c>
      <c r="D35" s="5">
        <f>Main!F35</f>
        <v>0</v>
      </c>
      <c r="E35" s="7">
        <f>Main!H35</f>
        <v>0</v>
      </c>
      <c r="F35" s="6"/>
    </row>
    <row r="36" spans="1:6" ht="21.75" customHeight="1">
      <c r="A36" s="5">
        <f>Main!A36</f>
        <v>0</v>
      </c>
      <c r="B36" s="5">
        <f>Main!D36</f>
        <v>0</v>
      </c>
      <c r="C36" s="17">
        <f>Main!E36</f>
        <v>0</v>
      </c>
      <c r="D36" s="5">
        <f>Main!F36</f>
        <v>0</v>
      </c>
      <c r="E36" s="7">
        <f>Main!H36</f>
        <v>0</v>
      </c>
      <c r="F36" s="6"/>
    </row>
    <row r="37" spans="1:6" ht="21.75" customHeight="1">
      <c r="A37" s="5">
        <f>Main!A37</f>
        <v>0</v>
      </c>
      <c r="B37" s="5">
        <f>Main!D37</f>
        <v>0</v>
      </c>
      <c r="C37" s="17">
        <f>Main!E37</f>
        <v>0</v>
      </c>
      <c r="D37" s="5">
        <f>Main!F37</f>
        <v>0</v>
      </c>
      <c r="E37" s="7">
        <f>Main!H37</f>
        <v>0</v>
      </c>
      <c r="F37" s="6"/>
    </row>
    <row r="38" spans="1:6" ht="21.75" customHeight="1">
      <c r="A38" s="5">
        <f>Main!A38</f>
        <v>0</v>
      </c>
      <c r="B38" s="5">
        <f>Main!D38</f>
        <v>0</v>
      </c>
      <c r="C38" s="17">
        <f>Main!E38</f>
        <v>0</v>
      </c>
      <c r="D38" s="5">
        <f>Main!F38</f>
        <v>0</v>
      </c>
      <c r="E38" s="7">
        <f>Main!H38</f>
        <v>0</v>
      </c>
      <c r="F38" s="6"/>
    </row>
    <row r="39" spans="1:6" ht="21.75" customHeight="1">
      <c r="A39" s="5">
        <f>Main!A39</f>
        <v>0</v>
      </c>
      <c r="B39" s="5">
        <f>Main!D39</f>
        <v>0</v>
      </c>
      <c r="C39" s="17">
        <f>Main!E39</f>
        <v>0</v>
      </c>
      <c r="D39" s="5">
        <f>Main!F39</f>
        <v>0</v>
      </c>
      <c r="E39" s="7">
        <f>Main!H39</f>
        <v>0</v>
      </c>
      <c r="F39" s="6"/>
    </row>
    <row r="40" spans="1:6" ht="21.75" customHeight="1">
      <c r="A40" s="5">
        <f>Main!A40</f>
        <v>0</v>
      </c>
      <c r="B40" s="5">
        <f>Main!D40</f>
        <v>0</v>
      </c>
      <c r="C40" s="17">
        <f>Main!E40</f>
        <v>0</v>
      </c>
      <c r="D40" s="5">
        <f>Main!F40</f>
        <v>0</v>
      </c>
      <c r="E40" s="7">
        <f>Main!H40</f>
        <v>0</v>
      </c>
      <c r="F40" s="6"/>
    </row>
    <row r="41" spans="1:6" ht="21.75" customHeight="1">
      <c r="A41" s="5">
        <f>Main!A41</f>
        <v>0</v>
      </c>
      <c r="B41" s="5">
        <f>Main!D41</f>
        <v>0</v>
      </c>
      <c r="C41" s="17">
        <f>Main!E41</f>
        <v>0</v>
      </c>
      <c r="D41" s="5">
        <f>Main!F41</f>
        <v>0</v>
      </c>
      <c r="E41" s="7">
        <f>Main!H41</f>
        <v>0</v>
      </c>
      <c r="F41" s="6"/>
    </row>
    <row r="42" spans="1:6" ht="21.75" customHeight="1">
      <c r="A42" s="5">
        <f>Main!A42</f>
        <v>0</v>
      </c>
      <c r="B42" s="5">
        <f>Main!D42</f>
        <v>0</v>
      </c>
      <c r="C42" s="17">
        <f>Main!E42</f>
        <v>0</v>
      </c>
      <c r="D42" s="5">
        <f>Main!F42</f>
        <v>0</v>
      </c>
      <c r="E42" s="7">
        <f>Main!H42</f>
        <v>0</v>
      </c>
      <c r="F42" s="6"/>
    </row>
    <row r="43" spans="1:6" ht="21.75" customHeight="1">
      <c r="A43" s="5">
        <f>Main!A43</f>
        <v>0</v>
      </c>
      <c r="B43" s="5">
        <f>Main!D43</f>
        <v>0</v>
      </c>
      <c r="C43" s="17">
        <f>Main!E43</f>
        <v>0</v>
      </c>
      <c r="D43" s="5">
        <f>Main!F43</f>
        <v>0</v>
      </c>
      <c r="E43" s="7">
        <f>Main!H43</f>
        <v>0</v>
      </c>
      <c r="F43" s="6"/>
    </row>
    <row r="44" spans="1:6" ht="21.75" customHeight="1">
      <c r="A44" s="5">
        <f>Main!A44</f>
        <v>0</v>
      </c>
      <c r="B44" s="5">
        <f>Main!D44</f>
        <v>0</v>
      </c>
      <c r="C44" s="17">
        <f>Main!E44</f>
        <v>0</v>
      </c>
      <c r="D44" s="5">
        <f>Main!F44</f>
        <v>0</v>
      </c>
      <c r="E44" s="7">
        <f>Main!H44</f>
        <v>0</v>
      </c>
      <c r="F44" s="6"/>
    </row>
    <row r="45" spans="1:6" ht="21.75" customHeight="1">
      <c r="A45" s="5">
        <f>Main!A45</f>
        <v>0</v>
      </c>
      <c r="B45" s="5">
        <f>Main!D45</f>
        <v>0</v>
      </c>
      <c r="C45" s="17">
        <f>Main!E45</f>
        <v>0</v>
      </c>
      <c r="D45" s="5">
        <f>Main!F45</f>
        <v>0</v>
      </c>
      <c r="E45" s="7">
        <f>Main!H45</f>
        <v>0</v>
      </c>
      <c r="F45" s="6"/>
    </row>
    <row r="46" spans="1:6" ht="21.75" customHeight="1">
      <c r="A46" s="5">
        <f>Main!A46</f>
        <v>0</v>
      </c>
      <c r="B46" s="5">
        <f>Main!D46</f>
        <v>0</v>
      </c>
      <c r="C46" s="17">
        <f>Main!E46</f>
        <v>0</v>
      </c>
      <c r="D46" s="5">
        <f>Main!F46</f>
        <v>0</v>
      </c>
      <c r="E46" s="7">
        <f>Main!H46</f>
        <v>0</v>
      </c>
      <c r="F46" s="6"/>
    </row>
    <row r="47" spans="1:6" ht="21.75" customHeight="1">
      <c r="A47" s="5">
        <f>Main!A47</f>
        <v>0</v>
      </c>
      <c r="B47" s="5">
        <f>Main!D47</f>
        <v>0</v>
      </c>
      <c r="C47" s="17">
        <f>Main!E47</f>
        <v>0</v>
      </c>
      <c r="D47" s="5">
        <f>Main!F47</f>
        <v>0</v>
      </c>
      <c r="E47" s="7">
        <f>Main!H47</f>
        <v>0</v>
      </c>
      <c r="F47" s="6"/>
    </row>
    <row r="48" spans="1:6" ht="21.75" customHeight="1">
      <c r="A48" s="5">
        <f>Main!A48</f>
        <v>0</v>
      </c>
      <c r="B48" s="5">
        <f>Main!D48</f>
        <v>0</v>
      </c>
      <c r="C48" s="17">
        <f>Main!E48</f>
        <v>0</v>
      </c>
      <c r="D48" s="5">
        <f>Main!F48</f>
        <v>0</v>
      </c>
      <c r="E48" s="7">
        <f>Main!H48</f>
        <v>0</v>
      </c>
      <c r="F48" s="6"/>
    </row>
    <row r="49" spans="1:6" ht="21.75" customHeight="1">
      <c r="A49" s="5">
        <f>Main!A49</f>
        <v>0</v>
      </c>
      <c r="B49" s="5">
        <f>Main!D49</f>
        <v>0</v>
      </c>
      <c r="C49" s="17">
        <f>Main!E49</f>
        <v>0</v>
      </c>
      <c r="D49" s="5">
        <f>Main!F49</f>
        <v>0</v>
      </c>
      <c r="E49" s="7">
        <f>Main!H49</f>
        <v>0</v>
      </c>
      <c r="F49" s="6"/>
    </row>
    <row r="50" spans="1:6" ht="21.75" customHeight="1">
      <c r="A50" s="5">
        <f>Main!A50</f>
        <v>0</v>
      </c>
      <c r="B50" s="5">
        <f>Main!D50</f>
        <v>0</v>
      </c>
      <c r="C50" s="17">
        <f>Main!E50</f>
        <v>0</v>
      </c>
      <c r="D50" s="5">
        <f>Main!F50</f>
        <v>0</v>
      </c>
      <c r="E50" s="7">
        <f>Main!H50</f>
        <v>0</v>
      </c>
      <c r="F50" s="6"/>
    </row>
    <row r="51" spans="1:6" ht="21.75" customHeight="1">
      <c r="A51" s="5">
        <f>Main!A51</f>
        <v>0</v>
      </c>
      <c r="B51" s="5">
        <f>Main!D51</f>
        <v>0</v>
      </c>
      <c r="C51" s="17">
        <f>Main!E51</f>
        <v>0</v>
      </c>
      <c r="D51" s="5">
        <f>Main!F51</f>
        <v>0</v>
      </c>
      <c r="E51" s="7">
        <f>Main!H51</f>
        <v>0</v>
      </c>
      <c r="F51" s="6"/>
    </row>
    <row r="52" spans="1:6" ht="21.75" customHeight="1">
      <c r="A52" s="5">
        <f>Main!A52</f>
        <v>0</v>
      </c>
      <c r="B52" s="5">
        <f>Main!D52</f>
        <v>0</v>
      </c>
      <c r="C52" s="17">
        <f>Main!E52</f>
        <v>0</v>
      </c>
      <c r="D52" s="5">
        <f>Main!F52</f>
        <v>0</v>
      </c>
      <c r="E52" s="7">
        <f>Main!H52</f>
        <v>0</v>
      </c>
      <c r="F52" s="6"/>
    </row>
    <row r="53" spans="1:6" ht="21.75" customHeight="1">
      <c r="A53" s="5">
        <f>Main!A53</f>
        <v>0</v>
      </c>
      <c r="B53" s="5">
        <f>Main!D53</f>
        <v>0</v>
      </c>
      <c r="C53" s="17">
        <f>Main!E53</f>
        <v>0</v>
      </c>
      <c r="D53" s="5">
        <f>Main!F53</f>
        <v>0</v>
      </c>
      <c r="E53" s="7">
        <f>Main!H53</f>
        <v>0</v>
      </c>
      <c r="F53" s="6"/>
    </row>
    <row r="54" spans="1:6" ht="21.75" customHeight="1">
      <c r="A54" s="5">
        <f>Main!A54</f>
        <v>0</v>
      </c>
      <c r="B54" s="5">
        <f>Main!D54</f>
        <v>0</v>
      </c>
      <c r="C54" s="17">
        <f>Main!E54</f>
        <v>0</v>
      </c>
      <c r="D54" s="5">
        <f>Main!F54</f>
        <v>0</v>
      </c>
      <c r="E54" s="7">
        <f>Main!H54</f>
        <v>0</v>
      </c>
      <c r="F54" s="6"/>
    </row>
    <row r="55" spans="1:6" ht="21.75" customHeight="1">
      <c r="A55" s="5">
        <f>Main!A55</f>
        <v>0</v>
      </c>
      <c r="B55" s="5">
        <f>Main!D55</f>
        <v>0</v>
      </c>
      <c r="C55" s="17">
        <f>Main!E55</f>
        <v>0</v>
      </c>
      <c r="D55" s="5">
        <f>Main!F55</f>
        <v>0</v>
      </c>
      <c r="E55" s="7">
        <f>Main!H55</f>
        <v>0</v>
      </c>
      <c r="F55" s="6"/>
    </row>
    <row r="56" spans="1:6" ht="21.75" customHeight="1">
      <c r="A56" s="5">
        <f>Main!A56</f>
        <v>0</v>
      </c>
      <c r="B56" s="5">
        <f>Main!D56</f>
        <v>0</v>
      </c>
      <c r="C56" s="17">
        <f>Main!E56</f>
        <v>0</v>
      </c>
      <c r="D56" s="5">
        <f>Main!F56</f>
        <v>0</v>
      </c>
      <c r="E56" s="7">
        <f>Main!H56</f>
        <v>0</v>
      </c>
      <c r="F56" s="6"/>
    </row>
    <row r="57" spans="1:6" ht="21.75" customHeight="1">
      <c r="A57" s="5">
        <f>Main!A57</f>
        <v>0</v>
      </c>
      <c r="B57" s="5">
        <f>Main!D57</f>
        <v>0</v>
      </c>
      <c r="C57" s="17">
        <f>Main!E57</f>
        <v>0</v>
      </c>
      <c r="D57" s="5">
        <f>Main!F57</f>
        <v>0</v>
      </c>
      <c r="E57" s="7">
        <f>Main!H57</f>
        <v>0</v>
      </c>
      <c r="F57" s="6"/>
    </row>
    <row r="58" spans="1:6" ht="21.75" customHeight="1">
      <c r="A58" s="5">
        <f>Main!A58</f>
        <v>0</v>
      </c>
      <c r="B58" s="5">
        <f>Main!D58</f>
        <v>0</v>
      </c>
      <c r="C58" s="17">
        <f>Main!E58</f>
        <v>0</v>
      </c>
      <c r="D58" s="5">
        <f>Main!F58</f>
        <v>0</v>
      </c>
      <c r="E58" s="7">
        <f>Main!H58</f>
        <v>0</v>
      </c>
      <c r="F58" s="6"/>
    </row>
    <row r="59" spans="1:6" ht="21.75" customHeight="1">
      <c r="A59" s="5">
        <f>Main!A59</f>
        <v>0</v>
      </c>
      <c r="B59" s="5">
        <f>Main!D59</f>
        <v>0</v>
      </c>
      <c r="C59" s="17">
        <f>Main!E59</f>
        <v>0</v>
      </c>
      <c r="D59" s="5">
        <f>Main!F59</f>
        <v>0</v>
      </c>
      <c r="E59" s="7">
        <f>Main!H59</f>
        <v>0</v>
      </c>
      <c r="F59" s="6"/>
    </row>
    <row r="60" spans="1:6" ht="21.75" customHeight="1">
      <c r="A60" s="5">
        <f>Main!A60</f>
        <v>0</v>
      </c>
      <c r="B60" s="5">
        <f>Main!D60</f>
        <v>0</v>
      </c>
      <c r="C60" s="17">
        <f>Main!E60</f>
        <v>0</v>
      </c>
      <c r="D60" s="5">
        <f>Main!F60</f>
        <v>0</v>
      </c>
      <c r="E60" s="7">
        <f>Main!H60</f>
        <v>0</v>
      </c>
      <c r="F60" s="6"/>
    </row>
    <row r="61" spans="1:6" ht="21.75" customHeight="1">
      <c r="A61" s="5">
        <f>Main!A61</f>
        <v>0</v>
      </c>
      <c r="B61" s="5">
        <f>Main!D61</f>
        <v>0</v>
      </c>
      <c r="C61" s="17">
        <f>Main!E61</f>
        <v>0</v>
      </c>
      <c r="D61" s="5">
        <f>Main!F61</f>
        <v>0</v>
      </c>
      <c r="E61" s="7">
        <f>Main!H61</f>
        <v>0</v>
      </c>
      <c r="F61" s="6"/>
    </row>
    <row r="62" spans="1:6" ht="21.75" customHeight="1">
      <c r="A62" s="5">
        <f>Main!A62</f>
        <v>0</v>
      </c>
      <c r="B62" s="5">
        <f>Main!D62</f>
        <v>0</v>
      </c>
      <c r="C62" s="17">
        <f>Main!E62</f>
        <v>0</v>
      </c>
      <c r="D62" s="5">
        <f>Main!F62</f>
        <v>0</v>
      </c>
      <c r="E62" s="7">
        <f>Main!H62</f>
        <v>0</v>
      </c>
      <c r="F62" s="6"/>
    </row>
    <row r="63" spans="1:6" ht="21.75" customHeight="1">
      <c r="A63" s="5">
        <f>Main!A63</f>
        <v>0</v>
      </c>
      <c r="B63" s="5">
        <f>Main!D63</f>
        <v>0</v>
      </c>
      <c r="C63" s="17">
        <f>Main!E63</f>
        <v>0</v>
      </c>
      <c r="D63" s="5">
        <f>Main!F63</f>
        <v>0</v>
      </c>
      <c r="E63" s="7">
        <f>Main!H63</f>
        <v>0</v>
      </c>
      <c r="F63" s="6"/>
    </row>
    <row r="64" spans="1:6" ht="21.75" customHeight="1">
      <c r="A64" s="5">
        <f>Main!A64</f>
        <v>0</v>
      </c>
      <c r="B64" s="5">
        <f>Main!D64</f>
        <v>0</v>
      </c>
      <c r="C64" s="17">
        <f>Main!E64</f>
        <v>0</v>
      </c>
      <c r="D64" s="5">
        <f>Main!F64</f>
        <v>0</v>
      </c>
      <c r="E64" s="7">
        <f>Main!H64</f>
        <v>0</v>
      </c>
      <c r="F64" s="6"/>
    </row>
    <row r="65" spans="1:6" ht="21.75" customHeight="1">
      <c r="A65" s="5">
        <f>Main!A65</f>
        <v>0</v>
      </c>
      <c r="B65" s="5">
        <f>Main!D65</f>
        <v>0</v>
      </c>
      <c r="C65" s="17">
        <f>Main!E65</f>
        <v>0</v>
      </c>
      <c r="D65" s="5">
        <f>Main!F65</f>
        <v>0</v>
      </c>
      <c r="E65" s="7">
        <f>Main!H65</f>
        <v>0</v>
      </c>
      <c r="F65" s="6"/>
    </row>
    <row r="66" spans="1:6" ht="21.75" customHeight="1">
      <c r="A66" s="5">
        <f>Main!A66</f>
        <v>0</v>
      </c>
      <c r="B66" s="5">
        <f>Main!D66</f>
        <v>0</v>
      </c>
      <c r="C66" s="17">
        <f>Main!E66</f>
        <v>0</v>
      </c>
      <c r="D66" s="5">
        <f>Main!F66</f>
        <v>0</v>
      </c>
      <c r="E66" s="7">
        <f>Main!H66</f>
        <v>0</v>
      </c>
      <c r="F66" s="6"/>
    </row>
    <row r="67" spans="1:6" ht="21.75" customHeight="1">
      <c r="A67" s="5">
        <f>Main!A67</f>
        <v>0</v>
      </c>
      <c r="B67" s="5">
        <f>Main!D67</f>
        <v>0</v>
      </c>
      <c r="C67" s="17">
        <f>Main!E67</f>
        <v>0</v>
      </c>
      <c r="D67" s="5">
        <f>Main!F67</f>
        <v>0</v>
      </c>
      <c r="E67" s="7">
        <f>Main!H67</f>
        <v>0</v>
      </c>
      <c r="F67" s="6"/>
    </row>
    <row r="68" spans="1:6" ht="21.75" customHeight="1">
      <c r="A68" s="5">
        <f>Main!A68</f>
        <v>0</v>
      </c>
      <c r="B68" s="5">
        <f>Main!D68</f>
        <v>0</v>
      </c>
      <c r="C68" s="17">
        <f>Main!E68</f>
        <v>0</v>
      </c>
      <c r="D68" s="5">
        <f>Main!F68</f>
        <v>0</v>
      </c>
      <c r="E68" s="7">
        <f>Main!H68</f>
        <v>0</v>
      </c>
      <c r="F68" s="6"/>
    </row>
    <row r="69" spans="1:6" ht="21.75" customHeight="1">
      <c r="A69" s="5">
        <f>Main!A69</f>
        <v>0</v>
      </c>
      <c r="B69" s="5">
        <f>Main!D69</f>
        <v>0</v>
      </c>
      <c r="C69" s="17">
        <f>Main!E69</f>
        <v>0</v>
      </c>
      <c r="D69" s="5">
        <f>Main!F69</f>
        <v>0</v>
      </c>
      <c r="E69" s="7">
        <f>Main!H69</f>
        <v>0</v>
      </c>
      <c r="F69" s="6"/>
    </row>
    <row r="70" spans="1:6" ht="21.75" customHeight="1">
      <c r="A70" s="5">
        <f>Main!A70</f>
        <v>0</v>
      </c>
      <c r="B70" s="5">
        <f>Main!D70</f>
        <v>0</v>
      </c>
      <c r="C70" s="17">
        <f>Main!E70</f>
        <v>0</v>
      </c>
      <c r="D70" s="5">
        <f>Main!F70</f>
        <v>0</v>
      </c>
      <c r="E70" s="7">
        <f>Main!H70</f>
        <v>0</v>
      </c>
      <c r="F70" s="6"/>
    </row>
    <row r="71" spans="1:6" ht="21.75" customHeight="1">
      <c r="A71" s="5">
        <f>Main!A71</f>
        <v>0</v>
      </c>
      <c r="B71" s="5">
        <f>Main!D71</f>
        <v>0</v>
      </c>
      <c r="C71" s="17">
        <f>Main!E71</f>
        <v>0</v>
      </c>
      <c r="D71" s="5">
        <f>Main!F71</f>
        <v>0</v>
      </c>
      <c r="E71" s="7">
        <f>Main!H71</f>
        <v>0</v>
      </c>
      <c r="F71" s="6"/>
    </row>
    <row r="72" spans="1:6" ht="21.75" customHeight="1">
      <c r="A72" s="5">
        <f>Main!A72</f>
        <v>0</v>
      </c>
      <c r="B72" s="5">
        <f>Main!D72</f>
        <v>0</v>
      </c>
      <c r="C72" s="17">
        <f>Main!E72</f>
        <v>0</v>
      </c>
      <c r="D72" s="5">
        <f>Main!F72</f>
        <v>0</v>
      </c>
      <c r="E72" s="7">
        <f>Main!H72</f>
        <v>0</v>
      </c>
      <c r="F72" s="6"/>
    </row>
    <row r="73" spans="1:6" ht="21.75" customHeight="1">
      <c r="A73" s="5">
        <f>Main!A73</f>
        <v>0</v>
      </c>
      <c r="B73" s="5">
        <f>Main!D73</f>
        <v>0</v>
      </c>
      <c r="C73" s="17">
        <f>Main!E73</f>
        <v>0</v>
      </c>
      <c r="D73" s="5">
        <f>Main!F73</f>
        <v>0</v>
      </c>
      <c r="E73" s="7">
        <f>Main!H73</f>
        <v>0</v>
      </c>
      <c r="F73" s="6"/>
    </row>
    <row r="74" spans="1:6" ht="21.75" customHeight="1">
      <c r="A74" s="5">
        <f>Main!A74</f>
        <v>0</v>
      </c>
      <c r="B74" s="5">
        <f>Main!D74</f>
        <v>0</v>
      </c>
      <c r="C74" s="17">
        <f>Main!E74</f>
        <v>0</v>
      </c>
      <c r="D74" s="5">
        <f>Main!F74</f>
        <v>0</v>
      </c>
      <c r="E74" s="7">
        <f>Main!H74</f>
        <v>0</v>
      </c>
      <c r="F74" s="6"/>
    </row>
    <row r="75" spans="1:6" ht="21.75" customHeight="1">
      <c r="A75" s="5">
        <f>Main!A75</f>
        <v>0</v>
      </c>
      <c r="B75" s="5">
        <f>Main!D75</f>
        <v>0</v>
      </c>
      <c r="C75" s="17">
        <f>Main!E75</f>
        <v>0</v>
      </c>
      <c r="D75" s="5">
        <f>Main!F75</f>
        <v>0</v>
      </c>
      <c r="E75" s="7">
        <f>Main!H75</f>
        <v>0</v>
      </c>
      <c r="F75" s="6"/>
    </row>
    <row r="76" spans="1:6" ht="21.75" customHeight="1">
      <c r="A76" s="5">
        <f>Main!A76</f>
        <v>0</v>
      </c>
      <c r="B76" s="5">
        <f>Main!D76</f>
        <v>0</v>
      </c>
      <c r="C76" s="17">
        <f>Main!E76</f>
        <v>0</v>
      </c>
      <c r="D76" s="5">
        <f>Main!F76</f>
        <v>0</v>
      </c>
      <c r="E76" s="7">
        <f>Main!H76</f>
        <v>0</v>
      </c>
      <c r="F76" s="6"/>
    </row>
    <row r="77" spans="1:6" ht="21.75" customHeight="1">
      <c r="A77" s="5">
        <f>Main!A77</f>
        <v>0</v>
      </c>
      <c r="B77" s="5">
        <f>Main!D77</f>
        <v>0</v>
      </c>
      <c r="C77" s="17">
        <f>Main!E77</f>
        <v>0</v>
      </c>
      <c r="D77" s="5">
        <f>Main!F77</f>
        <v>0</v>
      </c>
      <c r="E77" s="7">
        <f>Main!H77</f>
        <v>0</v>
      </c>
      <c r="F77" s="6"/>
    </row>
    <row r="78" spans="1:6" ht="21.75" customHeight="1">
      <c r="A78" s="5">
        <f>Main!A78</f>
        <v>0</v>
      </c>
      <c r="B78" s="5">
        <f>Main!D78</f>
        <v>0</v>
      </c>
      <c r="C78" s="17">
        <f>Main!E78</f>
        <v>0</v>
      </c>
      <c r="D78" s="5">
        <f>Main!F78</f>
        <v>0</v>
      </c>
      <c r="E78" s="7">
        <f>Main!H78</f>
        <v>0</v>
      </c>
      <c r="F78" s="6"/>
    </row>
    <row r="79" spans="1:6" ht="21.75" customHeight="1">
      <c r="A79" s="5">
        <f>Main!A79</f>
        <v>0</v>
      </c>
      <c r="B79" s="5">
        <f>Main!D79</f>
        <v>0</v>
      </c>
      <c r="C79" s="17">
        <f>Main!E79</f>
        <v>0</v>
      </c>
      <c r="D79" s="5">
        <f>Main!F79</f>
        <v>0</v>
      </c>
      <c r="E79" s="7">
        <f>Main!H79</f>
        <v>0</v>
      </c>
      <c r="F79" s="6"/>
    </row>
    <row r="80" spans="1:6" ht="21.75" customHeight="1">
      <c r="A80" s="5">
        <f>Main!A80</f>
        <v>0</v>
      </c>
      <c r="B80" s="5">
        <f>Main!D80</f>
        <v>0</v>
      </c>
      <c r="C80" s="17">
        <f>Main!E80</f>
        <v>0</v>
      </c>
      <c r="D80" s="5">
        <f>Main!F80</f>
        <v>0</v>
      </c>
      <c r="E80" s="7">
        <f>Main!H80</f>
        <v>0</v>
      </c>
      <c r="F80" s="6"/>
    </row>
    <row r="81" spans="1:6" ht="21.75" customHeight="1">
      <c r="A81" s="5">
        <f>Main!A81</f>
        <v>0</v>
      </c>
      <c r="B81" s="5">
        <f>Main!D81</f>
        <v>0</v>
      </c>
      <c r="C81" s="17">
        <f>Main!E81</f>
        <v>0</v>
      </c>
      <c r="D81" s="5">
        <f>Main!F81</f>
        <v>0</v>
      </c>
      <c r="E81" s="7">
        <f>Main!H81</f>
        <v>0</v>
      </c>
      <c r="F81" s="6"/>
    </row>
    <row r="82" spans="1:6" ht="21.75" customHeight="1">
      <c r="A82" s="5">
        <f>Main!A82</f>
        <v>0</v>
      </c>
      <c r="B82" s="5">
        <f>Main!D82</f>
        <v>0</v>
      </c>
      <c r="C82" s="17">
        <f>Main!E82</f>
        <v>0</v>
      </c>
      <c r="D82" s="5">
        <f>Main!F82</f>
        <v>0</v>
      </c>
      <c r="E82" s="7">
        <f>Main!H82</f>
        <v>0</v>
      </c>
      <c r="F82" s="6"/>
    </row>
    <row r="83" spans="1:6" ht="21.75" customHeight="1">
      <c r="A83" s="5">
        <f>Main!A83</f>
        <v>0</v>
      </c>
      <c r="B83" s="5">
        <f>Main!D83</f>
        <v>0</v>
      </c>
      <c r="C83" s="17">
        <f>Main!E83</f>
        <v>0</v>
      </c>
      <c r="D83" s="5">
        <f>Main!F83</f>
        <v>0</v>
      </c>
      <c r="E83" s="7">
        <f>Main!H83</f>
        <v>0</v>
      </c>
      <c r="F83" s="6"/>
    </row>
    <row r="84" spans="1:6" ht="21.75" customHeight="1">
      <c r="A84" s="5">
        <f>Main!A84</f>
        <v>0</v>
      </c>
      <c r="B84" s="5">
        <f>Main!D84</f>
        <v>0</v>
      </c>
      <c r="C84" s="17">
        <f>Main!E84</f>
        <v>0</v>
      </c>
      <c r="D84" s="5">
        <f>Main!F84</f>
        <v>0</v>
      </c>
      <c r="E84" s="7">
        <f>Main!H84</f>
        <v>0</v>
      </c>
      <c r="F84" s="6"/>
    </row>
    <row r="85" spans="1:6" ht="21.75" customHeight="1">
      <c r="A85" s="5">
        <f>Main!A85</f>
        <v>0</v>
      </c>
      <c r="B85" s="5">
        <f>Main!D85</f>
        <v>0</v>
      </c>
      <c r="C85" s="17">
        <f>Main!E85</f>
        <v>0</v>
      </c>
      <c r="D85" s="5">
        <f>Main!F85</f>
        <v>0</v>
      </c>
      <c r="E85" s="7">
        <f>Main!H85</f>
        <v>0</v>
      </c>
      <c r="F85" s="6"/>
    </row>
    <row r="86" spans="1:6" ht="21.75" customHeight="1">
      <c r="A86" s="5">
        <f>Main!A86</f>
        <v>0</v>
      </c>
      <c r="B86" s="5">
        <f>Main!D86</f>
        <v>0</v>
      </c>
      <c r="C86" s="17">
        <f>Main!E86</f>
        <v>0</v>
      </c>
      <c r="D86" s="5">
        <f>Main!F86</f>
        <v>0</v>
      </c>
      <c r="E86" s="7">
        <f>Main!H86</f>
        <v>0</v>
      </c>
      <c r="F86" s="6"/>
    </row>
    <row r="87" spans="1:6" ht="21.75" customHeight="1">
      <c r="A87" s="5">
        <f>Main!A87</f>
        <v>0</v>
      </c>
      <c r="B87" s="5">
        <f>Main!D87</f>
        <v>0</v>
      </c>
      <c r="C87" s="17">
        <f>Main!E87</f>
        <v>0</v>
      </c>
      <c r="D87" s="5">
        <f>Main!F87</f>
        <v>0</v>
      </c>
      <c r="E87" s="7">
        <f>Main!H87</f>
        <v>0</v>
      </c>
      <c r="F87" s="6"/>
    </row>
    <row r="88" spans="1:6" ht="21.75" customHeight="1">
      <c r="A88" s="5">
        <f>Main!A88</f>
        <v>0</v>
      </c>
      <c r="B88" s="5">
        <f>Main!D88</f>
        <v>0</v>
      </c>
      <c r="C88" s="17">
        <f>Main!E88</f>
        <v>0</v>
      </c>
      <c r="D88" s="5">
        <f>Main!F88</f>
        <v>0</v>
      </c>
      <c r="E88" s="7">
        <f>Main!H88</f>
        <v>0</v>
      </c>
      <c r="F88" s="6"/>
    </row>
    <row r="89" spans="1:6" ht="21.75" customHeight="1">
      <c r="A89" s="5">
        <f>Main!A89</f>
        <v>0</v>
      </c>
      <c r="B89" s="5">
        <f>Main!D89</f>
        <v>0</v>
      </c>
      <c r="C89" s="17">
        <f>Main!E89</f>
        <v>0</v>
      </c>
      <c r="D89" s="5">
        <f>Main!F89</f>
        <v>0</v>
      </c>
      <c r="E89" s="7">
        <f>Main!H89</f>
        <v>0</v>
      </c>
      <c r="F89" s="6"/>
    </row>
    <row r="90" spans="1:6" ht="21.75" customHeight="1">
      <c r="A90" s="5">
        <f>Main!A90</f>
        <v>0</v>
      </c>
      <c r="B90" s="5">
        <f>Main!D90</f>
        <v>0</v>
      </c>
      <c r="C90" s="17">
        <f>Main!E90</f>
        <v>0</v>
      </c>
      <c r="D90" s="5">
        <f>Main!F90</f>
        <v>0</v>
      </c>
      <c r="E90" s="7">
        <f>Main!H90</f>
        <v>0</v>
      </c>
      <c r="F90" s="6"/>
    </row>
    <row r="91" spans="1:6" ht="21.75" customHeight="1">
      <c r="A91" s="5">
        <f>Main!A91</f>
        <v>0</v>
      </c>
      <c r="B91" s="5">
        <f>Main!D91</f>
        <v>0</v>
      </c>
      <c r="C91" s="17">
        <f>Main!E91</f>
        <v>0</v>
      </c>
      <c r="D91" s="5">
        <f>Main!F91</f>
        <v>0</v>
      </c>
      <c r="E91" s="7">
        <f>Main!H91</f>
        <v>0</v>
      </c>
      <c r="F91" s="6"/>
    </row>
    <row r="92" spans="1:6" ht="21.75" customHeight="1">
      <c r="A92" s="5">
        <f>Main!A92</f>
        <v>0</v>
      </c>
      <c r="B92" s="5">
        <f>Main!D92</f>
        <v>0</v>
      </c>
      <c r="C92" s="17">
        <f>Main!E92</f>
        <v>0</v>
      </c>
      <c r="D92" s="5">
        <f>Main!F92</f>
        <v>0</v>
      </c>
      <c r="E92" s="7">
        <f>Main!H92</f>
        <v>0</v>
      </c>
      <c r="F92" s="6"/>
    </row>
    <row r="93" spans="1:6" ht="21.75" customHeight="1">
      <c r="A93" s="5">
        <f>Main!A93</f>
        <v>0</v>
      </c>
      <c r="B93" s="5">
        <f>Main!D93</f>
        <v>0</v>
      </c>
      <c r="C93" s="17">
        <f>Main!E93</f>
        <v>0</v>
      </c>
      <c r="D93" s="5">
        <f>Main!F93</f>
        <v>0</v>
      </c>
      <c r="E93" s="7">
        <f>Main!H93</f>
        <v>0</v>
      </c>
      <c r="F93" s="6"/>
    </row>
    <row r="94" spans="1:6" ht="21.75" customHeight="1">
      <c r="A94" s="5">
        <f>Main!A94</f>
        <v>0</v>
      </c>
      <c r="B94" s="5">
        <f>Main!D94</f>
        <v>0</v>
      </c>
      <c r="C94" s="17">
        <f>Main!E94</f>
        <v>0</v>
      </c>
      <c r="D94" s="5">
        <f>Main!F94</f>
        <v>0</v>
      </c>
      <c r="E94" s="7">
        <f>Main!H94</f>
        <v>0</v>
      </c>
      <c r="F94" s="6"/>
    </row>
    <row r="95" spans="1:6" ht="21.75" customHeight="1">
      <c r="A95" s="5">
        <f>Main!A95</f>
        <v>0</v>
      </c>
      <c r="B95" s="5">
        <f>Main!D95</f>
        <v>0</v>
      </c>
      <c r="C95" s="17">
        <f>Main!E95</f>
        <v>0</v>
      </c>
      <c r="D95" s="5">
        <f>Main!F95</f>
        <v>0</v>
      </c>
      <c r="E95" s="7">
        <f>Main!H95</f>
        <v>0</v>
      </c>
      <c r="F95" s="6"/>
    </row>
    <row r="96" spans="1:6" ht="21.75" customHeight="1">
      <c r="A96" s="5">
        <f>Main!A96</f>
        <v>0</v>
      </c>
      <c r="B96" s="5">
        <f>Main!D96</f>
        <v>0</v>
      </c>
      <c r="C96" s="17">
        <f>Main!E96</f>
        <v>0</v>
      </c>
      <c r="D96" s="5">
        <f>Main!F96</f>
        <v>0</v>
      </c>
      <c r="E96" s="7">
        <f>Main!H96</f>
        <v>0</v>
      </c>
      <c r="F96" s="6"/>
    </row>
    <row r="97" spans="1:6" ht="21.75" customHeight="1">
      <c r="A97" s="5">
        <f>Main!A97</f>
        <v>0</v>
      </c>
      <c r="B97" s="5">
        <f>Main!D97</f>
        <v>0</v>
      </c>
      <c r="C97" s="17">
        <f>Main!E97</f>
        <v>0</v>
      </c>
      <c r="D97" s="5">
        <f>Main!F97</f>
        <v>0</v>
      </c>
      <c r="E97" s="7">
        <f>Main!H97</f>
        <v>0</v>
      </c>
      <c r="F97" s="6"/>
    </row>
    <row r="98" spans="1:6" ht="21.75" customHeight="1">
      <c r="A98" s="5">
        <f>Main!A98</f>
        <v>0</v>
      </c>
      <c r="B98" s="5">
        <f>Main!D98</f>
        <v>0</v>
      </c>
      <c r="C98" s="17">
        <f>Main!E98</f>
        <v>0</v>
      </c>
      <c r="D98" s="5">
        <f>Main!F98</f>
        <v>0</v>
      </c>
      <c r="E98" s="7">
        <f>Main!H98</f>
        <v>0</v>
      </c>
      <c r="F98" s="6"/>
    </row>
    <row r="99" spans="1:6" ht="21.75" customHeight="1">
      <c r="A99" s="5">
        <f>Main!A99</f>
        <v>0</v>
      </c>
      <c r="B99" s="5">
        <f>Main!D99</f>
        <v>0</v>
      </c>
      <c r="C99" s="17">
        <f>Main!E99</f>
        <v>0</v>
      </c>
      <c r="D99" s="5">
        <f>Main!F99</f>
        <v>0</v>
      </c>
      <c r="E99" s="7">
        <f>Main!H99</f>
        <v>0</v>
      </c>
      <c r="F99" s="6"/>
    </row>
    <row r="100" spans="1:6" ht="21.75" customHeight="1">
      <c r="A100" s="5">
        <f>Main!A100</f>
        <v>0</v>
      </c>
      <c r="B100" s="5">
        <f>Main!D100</f>
        <v>0</v>
      </c>
      <c r="C100" s="17">
        <f>Main!E100</f>
        <v>0</v>
      </c>
      <c r="D100" s="5">
        <f>Main!F100</f>
        <v>0</v>
      </c>
      <c r="E100" s="7">
        <f>Main!H100</f>
        <v>0</v>
      </c>
      <c r="F100" s="6"/>
    </row>
    <row r="101" spans="1:6" ht="21.75" customHeight="1">
      <c r="A101" s="5">
        <f>Main!A101</f>
        <v>0</v>
      </c>
      <c r="B101" s="5">
        <f>Main!D101</f>
        <v>0</v>
      </c>
      <c r="C101" s="17">
        <f>Main!E101</f>
        <v>0</v>
      </c>
      <c r="D101" s="5">
        <f>Main!F101</f>
        <v>0</v>
      </c>
      <c r="E101" s="7">
        <f>Main!H101</f>
        <v>0</v>
      </c>
      <c r="F101" s="6"/>
    </row>
    <row r="102" spans="1:6" ht="21.75" customHeight="1">
      <c r="A102" s="5">
        <f>Main!A102</f>
        <v>0</v>
      </c>
      <c r="B102" s="5">
        <f>Main!D102</f>
        <v>0</v>
      </c>
      <c r="C102" s="17">
        <f>Main!E102</f>
        <v>0</v>
      </c>
      <c r="D102" s="5">
        <f>Main!F102</f>
        <v>0</v>
      </c>
      <c r="E102" s="7">
        <f>Main!H102</f>
        <v>0</v>
      </c>
      <c r="F102" s="6"/>
    </row>
    <row r="103" spans="1:6" ht="21.75" customHeight="1">
      <c r="A103" s="5">
        <f>Main!A103</f>
        <v>0</v>
      </c>
      <c r="B103" s="5">
        <f>Main!D103</f>
        <v>0</v>
      </c>
      <c r="C103" s="17">
        <f>Main!E103</f>
        <v>0</v>
      </c>
      <c r="D103" s="5">
        <f>Main!F103</f>
        <v>0</v>
      </c>
      <c r="E103" s="7">
        <f>Main!H103</f>
        <v>0</v>
      </c>
      <c r="F103" s="6"/>
    </row>
    <row r="104" spans="1:6" ht="21.75" customHeight="1">
      <c r="A104" s="5">
        <f>Main!A104</f>
        <v>0</v>
      </c>
      <c r="B104" s="5">
        <f>Main!D104</f>
        <v>0</v>
      </c>
      <c r="C104" s="17">
        <f>Main!E104</f>
        <v>0</v>
      </c>
      <c r="D104" s="5">
        <f>Main!F104</f>
        <v>0</v>
      </c>
      <c r="E104" s="7">
        <f>Main!H104</f>
        <v>0</v>
      </c>
      <c r="F104" s="6"/>
    </row>
    <row r="105" spans="1:6" ht="21.75" customHeight="1">
      <c r="A105" s="5">
        <f>Main!A105</f>
        <v>0</v>
      </c>
      <c r="B105" s="5">
        <f>Main!D105</f>
        <v>0</v>
      </c>
      <c r="C105" s="17">
        <f>Main!E105</f>
        <v>0</v>
      </c>
      <c r="D105" s="5">
        <f>Main!F105</f>
        <v>0</v>
      </c>
      <c r="E105" s="7">
        <f>Main!H105</f>
        <v>0</v>
      </c>
      <c r="F105" s="6"/>
    </row>
    <row r="106" spans="1:6" ht="21.75" customHeight="1">
      <c r="A106" s="5">
        <f>Main!A106</f>
        <v>0</v>
      </c>
      <c r="B106" s="5">
        <f>Main!D106</f>
        <v>0</v>
      </c>
      <c r="C106" s="17">
        <f>Main!E106</f>
        <v>0</v>
      </c>
      <c r="D106" s="5">
        <f>Main!F106</f>
        <v>0</v>
      </c>
      <c r="E106" s="7">
        <f>Main!H106</f>
        <v>0</v>
      </c>
      <c r="F106" s="6"/>
    </row>
    <row r="107" spans="1:6" ht="21.75" customHeight="1">
      <c r="A107" s="5">
        <f>Main!A107</f>
        <v>0</v>
      </c>
      <c r="B107" s="5">
        <f>Main!D107</f>
        <v>0</v>
      </c>
      <c r="C107" s="17">
        <f>Main!E107</f>
        <v>0</v>
      </c>
      <c r="D107" s="5">
        <f>Main!F107</f>
        <v>0</v>
      </c>
      <c r="E107" s="7">
        <f>Main!H107</f>
        <v>0</v>
      </c>
      <c r="F107" s="6"/>
    </row>
    <row r="108" spans="1:6" ht="21.75" customHeight="1">
      <c r="A108" s="5">
        <f>Main!A108</f>
        <v>0</v>
      </c>
      <c r="B108" s="5">
        <f>Main!D108</f>
        <v>0</v>
      </c>
      <c r="C108" s="17">
        <f>Main!E108</f>
        <v>0</v>
      </c>
      <c r="D108" s="5">
        <f>Main!F108</f>
        <v>0</v>
      </c>
      <c r="E108" s="7">
        <f>Main!H108</f>
        <v>0</v>
      </c>
      <c r="F108" s="6"/>
    </row>
    <row r="109" spans="1:6" ht="21.75" customHeight="1">
      <c r="A109" s="5">
        <f>Main!A109</f>
        <v>0</v>
      </c>
      <c r="B109" s="5">
        <f>Main!D109</f>
        <v>0</v>
      </c>
      <c r="C109" s="17">
        <f>Main!E109</f>
        <v>0</v>
      </c>
      <c r="D109" s="5">
        <f>Main!F109</f>
        <v>0</v>
      </c>
      <c r="E109" s="7">
        <f>Main!H109</f>
        <v>0</v>
      </c>
      <c r="F109" s="6"/>
    </row>
    <row r="110" spans="1:6" ht="21.75" customHeight="1">
      <c r="A110" s="5">
        <f>Main!A110</f>
        <v>0</v>
      </c>
      <c r="B110" s="5">
        <f>Main!D110</f>
        <v>0</v>
      </c>
      <c r="C110" s="17">
        <f>Main!E110</f>
        <v>0</v>
      </c>
      <c r="D110" s="5">
        <f>Main!F110</f>
        <v>0</v>
      </c>
      <c r="E110" s="7">
        <f>Main!H110</f>
        <v>0</v>
      </c>
      <c r="F110" s="6"/>
    </row>
    <row r="111" spans="1:6" ht="21.75" customHeight="1">
      <c r="A111" s="5">
        <f>Main!A111</f>
        <v>0</v>
      </c>
      <c r="B111" s="5">
        <f>Main!D111</f>
        <v>0</v>
      </c>
      <c r="C111" s="17">
        <f>Main!E111</f>
        <v>0</v>
      </c>
      <c r="D111" s="5">
        <f>Main!F111</f>
        <v>0</v>
      </c>
      <c r="E111" s="7">
        <f>Main!H111</f>
        <v>0</v>
      </c>
      <c r="F111" s="6"/>
    </row>
    <row r="112" spans="1:6" ht="21.75" customHeight="1">
      <c r="A112" s="5">
        <f>Main!A112</f>
        <v>0</v>
      </c>
      <c r="B112" s="5">
        <f>Main!D112</f>
        <v>0</v>
      </c>
      <c r="C112" s="17">
        <f>Main!E112</f>
        <v>0</v>
      </c>
      <c r="D112" s="5">
        <f>Main!F112</f>
        <v>0</v>
      </c>
      <c r="E112" s="7">
        <f>Main!H112</f>
        <v>0</v>
      </c>
      <c r="F112" s="6"/>
    </row>
    <row r="113" spans="1:6" ht="21.75" customHeight="1">
      <c r="A113" s="5">
        <f>Main!A113</f>
        <v>0</v>
      </c>
      <c r="B113" s="5">
        <f>Main!D113</f>
        <v>0</v>
      </c>
      <c r="C113" s="17">
        <f>Main!E113</f>
        <v>0</v>
      </c>
      <c r="D113" s="5">
        <f>Main!F113</f>
        <v>0</v>
      </c>
      <c r="E113" s="7">
        <f>Main!H113</f>
        <v>0</v>
      </c>
      <c r="F113" s="6"/>
    </row>
    <row r="114" spans="1:6" ht="21.75" customHeight="1">
      <c r="A114" s="5">
        <f>Main!A114</f>
        <v>0</v>
      </c>
      <c r="B114" s="5">
        <f>Main!D114</f>
        <v>0</v>
      </c>
      <c r="C114" s="17">
        <f>Main!E114</f>
        <v>0</v>
      </c>
      <c r="D114" s="5">
        <f>Main!F114</f>
        <v>0</v>
      </c>
      <c r="E114" s="7">
        <f>Main!H114</f>
        <v>0</v>
      </c>
      <c r="F114" s="6"/>
    </row>
    <row r="115" spans="1:6" ht="21.75" customHeight="1">
      <c r="A115" s="5">
        <f>Main!A115</f>
        <v>0</v>
      </c>
      <c r="B115" s="5">
        <f>Main!D115</f>
        <v>0</v>
      </c>
      <c r="C115" s="17">
        <f>Main!E115</f>
        <v>0</v>
      </c>
      <c r="D115" s="5">
        <f>Main!F115</f>
        <v>0</v>
      </c>
      <c r="E115" s="7">
        <f>Main!H115</f>
        <v>0</v>
      </c>
      <c r="F115" s="6"/>
    </row>
    <row r="116" spans="1:6" ht="21.75" customHeight="1">
      <c r="A116" s="5">
        <f>Main!A116</f>
        <v>0</v>
      </c>
      <c r="B116" s="5">
        <f>Main!D116</f>
        <v>0</v>
      </c>
      <c r="C116" s="17">
        <f>Main!E116</f>
        <v>0</v>
      </c>
      <c r="D116" s="5">
        <f>Main!F116</f>
        <v>0</v>
      </c>
      <c r="E116" s="7">
        <f>Main!H116</f>
        <v>0</v>
      </c>
      <c r="F116" s="6"/>
    </row>
    <row r="117" spans="1:6" ht="21.75" customHeight="1">
      <c r="A117" s="5">
        <f>Main!A117</f>
        <v>0</v>
      </c>
      <c r="B117" s="5">
        <f>Main!D117</f>
        <v>0</v>
      </c>
      <c r="C117" s="17">
        <f>Main!E117</f>
        <v>0</v>
      </c>
      <c r="D117" s="5">
        <f>Main!F117</f>
        <v>0</v>
      </c>
      <c r="E117" s="7">
        <f>Main!H117</f>
        <v>0</v>
      </c>
      <c r="F117" s="6"/>
    </row>
    <row r="118" spans="1:6" ht="21.75" customHeight="1">
      <c r="A118" s="5">
        <f>Main!A118</f>
        <v>0</v>
      </c>
      <c r="B118" s="5">
        <f>Main!D118</f>
        <v>0</v>
      </c>
      <c r="C118" s="17">
        <f>Main!E118</f>
        <v>0</v>
      </c>
      <c r="D118" s="5">
        <f>Main!F118</f>
        <v>0</v>
      </c>
      <c r="E118" s="7">
        <f>Main!H118</f>
        <v>0</v>
      </c>
      <c r="F118" s="6"/>
    </row>
    <row r="119" spans="1:6" ht="21.75" customHeight="1">
      <c r="A119" s="5">
        <f>Main!A119</f>
        <v>0</v>
      </c>
      <c r="B119" s="5">
        <f>Main!D119</f>
        <v>0</v>
      </c>
      <c r="C119" s="17">
        <f>Main!E119</f>
        <v>0</v>
      </c>
      <c r="D119" s="5">
        <f>Main!F119</f>
        <v>0</v>
      </c>
      <c r="E119" s="7">
        <f>Main!H119</f>
        <v>0</v>
      </c>
      <c r="F119" s="6"/>
    </row>
    <row r="120" spans="1:6" ht="21.75" customHeight="1">
      <c r="A120" s="5">
        <f>Main!A120</f>
        <v>0</v>
      </c>
      <c r="B120" s="5">
        <f>Main!D120</f>
        <v>0</v>
      </c>
      <c r="C120" s="17">
        <f>Main!E120</f>
        <v>0</v>
      </c>
      <c r="D120" s="5">
        <f>Main!F120</f>
        <v>0</v>
      </c>
      <c r="E120" s="7">
        <f>Main!H120</f>
        <v>0</v>
      </c>
      <c r="F120" s="6"/>
    </row>
    <row r="121" spans="1:6" ht="21.75" customHeight="1">
      <c r="A121" s="5">
        <f>Main!A121</f>
        <v>0</v>
      </c>
      <c r="B121" s="5">
        <f>Main!D121</f>
        <v>0</v>
      </c>
      <c r="C121" s="17">
        <f>Main!E121</f>
        <v>0</v>
      </c>
      <c r="D121" s="5">
        <f>Main!F121</f>
        <v>0</v>
      </c>
      <c r="E121" s="7">
        <f>Main!H121</f>
        <v>0</v>
      </c>
      <c r="F121" s="6"/>
    </row>
    <row r="122" spans="1:6" ht="21.75" customHeight="1">
      <c r="A122" s="5">
        <f>Main!A122</f>
        <v>0</v>
      </c>
      <c r="B122" s="5">
        <f>Main!D122</f>
        <v>0</v>
      </c>
      <c r="C122" s="17">
        <f>Main!E122</f>
        <v>0</v>
      </c>
      <c r="D122" s="5">
        <f>Main!F122</f>
        <v>0</v>
      </c>
      <c r="E122" s="7">
        <f>Main!H122</f>
        <v>0</v>
      </c>
      <c r="F122" s="6"/>
    </row>
    <row r="123" spans="1:6" ht="21.75" customHeight="1">
      <c r="A123" s="5">
        <f>Main!A123</f>
        <v>0</v>
      </c>
      <c r="B123" s="5">
        <f>Main!D123</f>
        <v>0</v>
      </c>
      <c r="C123" s="17">
        <f>Main!E123</f>
        <v>0</v>
      </c>
      <c r="D123" s="5">
        <f>Main!F123</f>
        <v>0</v>
      </c>
      <c r="E123" s="7">
        <f>Main!H123</f>
        <v>0</v>
      </c>
      <c r="F123" s="6"/>
    </row>
    <row r="124" spans="1:6" ht="21.75" customHeight="1">
      <c r="A124" s="5">
        <f>Main!A124</f>
        <v>0</v>
      </c>
      <c r="B124" s="5">
        <f>Main!D124</f>
        <v>0</v>
      </c>
      <c r="C124" s="17">
        <f>Main!E124</f>
        <v>0</v>
      </c>
      <c r="D124" s="5">
        <f>Main!F124</f>
        <v>0</v>
      </c>
      <c r="E124" s="7">
        <f>Main!H124</f>
        <v>0</v>
      </c>
      <c r="F124" s="6"/>
    </row>
    <row r="125" spans="1:6" ht="21.75" customHeight="1">
      <c r="A125" s="5">
        <f>Main!A125</f>
        <v>0</v>
      </c>
      <c r="B125" s="5">
        <f>Main!D125</f>
        <v>0</v>
      </c>
      <c r="C125" s="17">
        <f>Main!E125</f>
        <v>0</v>
      </c>
      <c r="D125" s="5">
        <f>Main!F125</f>
        <v>0</v>
      </c>
      <c r="E125" s="7">
        <f>Main!H125</f>
        <v>0</v>
      </c>
      <c r="F125" s="6"/>
    </row>
    <row r="126" spans="1:6" ht="21.75" customHeight="1">
      <c r="A126" s="5">
        <f>Main!A126</f>
        <v>0</v>
      </c>
      <c r="B126" s="5">
        <f>Main!D126</f>
        <v>0</v>
      </c>
      <c r="C126" s="17">
        <f>Main!E126</f>
        <v>0</v>
      </c>
      <c r="D126" s="5">
        <f>Main!F126</f>
        <v>0</v>
      </c>
      <c r="E126" s="7">
        <f>Main!H126</f>
        <v>0</v>
      </c>
      <c r="F126" s="6"/>
    </row>
    <row r="127" spans="1:6" ht="21.75" customHeight="1">
      <c r="A127" s="5">
        <f>Main!A127</f>
        <v>0</v>
      </c>
      <c r="B127" s="5">
        <f>Main!D127</f>
        <v>0</v>
      </c>
      <c r="C127" s="17">
        <f>Main!E127</f>
        <v>0</v>
      </c>
      <c r="D127" s="5">
        <f>Main!F127</f>
        <v>0</v>
      </c>
      <c r="E127" s="7">
        <f>Main!H127</f>
        <v>0</v>
      </c>
      <c r="F127" s="6"/>
    </row>
    <row r="128" spans="1:6" ht="21.75" customHeight="1">
      <c r="A128" s="5">
        <f>Main!A128</f>
        <v>0</v>
      </c>
      <c r="B128" s="5">
        <f>Main!D128</f>
        <v>0</v>
      </c>
      <c r="C128" s="17">
        <f>Main!E128</f>
        <v>0</v>
      </c>
      <c r="D128" s="5">
        <f>Main!F128</f>
        <v>0</v>
      </c>
      <c r="E128" s="7">
        <f>Main!H128</f>
        <v>0</v>
      </c>
      <c r="F128" s="6"/>
    </row>
    <row r="129" spans="1:6" ht="21.75" customHeight="1">
      <c r="A129" s="5">
        <f>Main!A129</f>
        <v>0</v>
      </c>
      <c r="B129" s="5">
        <f>Main!D129</f>
        <v>0</v>
      </c>
      <c r="C129" s="17">
        <f>Main!E129</f>
        <v>0</v>
      </c>
      <c r="D129" s="5">
        <f>Main!F129</f>
        <v>0</v>
      </c>
      <c r="E129" s="7">
        <f>Main!H129</f>
        <v>0</v>
      </c>
      <c r="F129" s="6"/>
    </row>
    <row r="130" spans="1:6" ht="21.75" customHeight="1">
      <c r="A130" s="5">
        <f>Main!A130</f>
        <v>0</v>
      </c>
      <c r="B130" s="5">
        <f>Main!D130</f>
        <v>0</v>
      </c>
      <c r="C130" s="17">
        <f>Main!E130</f>
        <v>0</v>
      </c>
      <c r="D130" s="5">
        <f>Main!F130</f>
        <v>0</v>
      </c>
      <c r="E130" s="7">
        <f>Main!H130</f>
        <v>0</v>
      </c>
      <c r="F130" s="6"/>
    </row>
    <row r="131" spans="1:6" ht="21.75" customHeight="1">
      <c r="A131" s="5">
        <f>Main!A131</f>
        <v>0</v>
      </c>
      <c r="B131" s="5">
        <f>Main!D131</f>
        <v>0</v>
      </c>
      <c r="C131" s="17">
        <f>Main!E131</f>
        <v>0</v>
      </c>
      <c r="D131" s="5">
        <f>Main!F131</f>
        <v>0</v>
      </c>
      <c r="E131" s="7">
        <f>Main!H131</f>
        <v>0</v>
      </c>
      <c r="F131" s="6"/>
    </row>
    <row r="132" spans="1:6" ht="21.75" customHeight="1">
      <c r="A132" s="5">
        <f>Main!A132</f>
        <v>0</v>
      </c>
      <c r="B132" s="5">
        <f>Main!D132</f>
        <v>0</v>
      </c>
      <c r="C132" s="17">
        <f>Main!E132</f>
        <v>0</v>
      </c>
      <c r="D132" s="5">
        <f>Main!F132</f>
        <v>0</v>
      </c>
      <c r="E132" s="7">
        <f>Main!H132</f>
        <v>0</v>
      </c>
      <c r="F132" s="6"/>
    </row>
    <row r="133" spans="1:6" ht="21.75" customHeight="1">
      <c r="A133" s="5">
        <f>Main!A133</f>
        <v>0</v>
      </c>
      <c r="B133" s="5">
        <f>Main!D133</f>
        <v>0</v>
      </c>
      <c r="C133" s="17">
        <f>Main!E133</f>
        <v>0</v>
      </c>
      <c r="D133" s="5">
        <f>Main!F133</f>
        <v>0</v>
      </c>
      <c r="E133" s="7">
        <f>Main!H133</f>
        <v>0</v>
      </c>
      <c r="F133" s="6"/>
    </row>
    <row r="134" spans="1:6" ht="21.75" customHeight="1">
      <c r="A134" s="5">
        <f>Main!A134</f>
        <v>0</v>
      </c>
      <c r="B134" s="5">
        <f>Main!D134</f>
        <v>0</v>
      </c>
      <c r="C134" s="17">
        <f>Main!E134</f>
        <v>0</v>
      </c>
      <c r="D134" s="5">
        <f>Main!F134</f>
        <v>0</v>
      </c>
      <c r="E134" s="7">
        <f>Main!H134</f>
        <v>0</v>
      </c>
      <c r="F134" s="6"/>
    </row>
    <row r="135" spans="1:6" ht="21.75" customHeight="1">
      <c r="A135" s="5">
        <f>Main!A135</f>
        <v>0</v>
      </c>
      <c r="B135" s="5">
        <f>Main!D135</f>
        <v>0</v>
      </c>
      <c r="C135" s="17">
        <f>Main!E135</f>
        <v>0</v>
      </c>
      <c r="D135" s="5">
        <f>Main!F135</f>
        <v>0</v>
      </c>
      <c r="E135" s="7">
        <f>Main!H135</f>
        <v>0</v>
      </c>
      <c r="F135" s="6"/>
    </row>
    <row r="136" spans="1:6" ht="21.75" customHeight="1">
      <c r="A136" s="5">
        <f>Main!A136</f>
        <v>0</v>
      </c>
      <c r="B136" s="5">
        <f>Main!D136</f>
        <v>0</v>
      </c>
      <c r="C136" s="17">
        <f>Main!E136</f>
        <v>0</v>
      </c>
      <c r="D136" s="5">
        <f>Main!F136</f>
        <v>0</v>
      </c>
      <c r="E136" s="7">
        <f>Main!H136</f>
        <v>0</v>
      </c>
      <c r="F136" s="6"/>
    </row>
    <row r="137" spans="1:6" ht="21.75" customHeight="1">
      <c r="A137" s="5">
        <f>Main!A137</f>
        <v>0</v>
      </c>
      <c r="B137" s="5">
        <f>Main!D137</f>
        <v>0</v>
      </c>
      <c r="C137" s="17">
        <f>Main!E137</f>
        <v>0</v>
      </c>
      <c r="D137" s="5">
        <f>Main!F137</f>
        <v>0</v>
      </c>
      <c r="E137" s="7">
        <f>Main!H137</f>
        <v>0</v>
      </c>
      <c r="F137" s="6"/>
    </row>
    <row r="138" spans="1:6" ht="21.75" customHeight="1">
      <c r="A138" s="5">
        <f>Main!A138</f>
        <v>0</v>
      </c>
      <c r="B138" s="5">
        <f>Main!D138</f>
        <v>0</v>
      </c>
      <c r="C138" s="17">
        <f>Main!E138</f>
        <v>0</v>
      </c>
      <c r="D138" s="5">
        <f>Main!F138</f>
        <v>0</v>
      </c>
      <c r="E138" s="7">
        <f>Main!H138</f>
        <v>0</v>
      </c>
      <c r="F138" s="6"/>
    </row>
    <row r="139" spans="1:6" ht="21.75" customHeight="1">
      <c r="A139" s="5">
        <f>Main!A139</f>
        <v>0</v>
      </c>
      <c r="B139" s="5">
        <f>Main!D139</f>
        <v>0</v>
      </c>
      <c r="C139" s="17">
        <f>Main!E139</f>
        <v>0</v>
      </c>
      <c r="D139" s="5">
        <f>Main!F139</f>
        <v>0</v>
      </c>
      <c r="E139" s="7">
        <f>Main!H139</f>
        <v>0</v>
      </c>
      <c r="F139" s="6"/>
    </row>
    <row r="140" spans="1:6" ht="21.75" customHeight="1">
      <c r="A140" s="5">
        <f>Main!A140</f>
        <v>0</v>
      </c>
      <c r="B140" s="5">
        <f>Main!D140</f>
        <v>0</v>
      </c>
      <c r="C140" s="17">
        <f>Main!E140</f>
        <v>0</v>
      </c>
      <c r="D140" s="5">
        <f>Main!F140</f>
        <v>0</v>
      </c>
      <c r="E140" s="7">
        <f>Main!H140</f>
        <v>0</v>
      </c>
      <c r="F140" s="6"/>
    </row>
    <row r="141" spans="1:6" ht="21.75" customHeight="1">
      <c r="A141" s="5">
        <f>Main!A141</f>
        <v>0</v>
      </c>
      <c r="B141" s="5">
        <f>Main!D141</f>
        <v>0</v>
      </c>
      <c r="C141" s="17">
        <f>Main!E141</f>
        <v>0</v>
      </c>
      <c r="D141" s="5">
        <f>Main!F141</f>
        <v>0</v>
      </c>
      <c r="E141" s="7">
        <f>Main!H141</f>
        <v>0</v>
      </c>
      <c r="F141" s="6"/>
    </row>
    <row r="142" spans="1:6" ht="21.75" customHeight="1">
      <c r="A142" s="5">
        <f>Main!A142</f>
        <v>0</v>
      </c>
      <c r="B142" s="5">
        <f>Main!D142</f>
        <v>0</v>
      </c>
      <c r="C142" s="17">
        <f>Main!E142</f>
        <v>0</v>
      </c>
      <c r="D142" s="5">
        <f>Main!F142</f>
        <v>0</v>
      </c>
      <c r="E142" s="7">
        <f>Main!H142</f>
        <v>0</v>
      </c>
      <c r="F142" s="6"/>
    </row>
    <row r="143" spans="1:6" ht="21.75" customHeight="1">
      <c r="A143" s="5">
        <f>Main!A143</f>
        <v>0</v>
      </c>
      <c r="B143" s="5">
        <f>Main!D143</f>
        <v>0</v>
      </c>
      <c r="C143" s="17">
        <f>Main!E143</f>
        <v>0</v>
      </c>
      <c r="D143" s="5">
        <f>Main!F143</f>
        <v>0</v>
      </c>
      <c r="E143" s="7">
        <f>Main!H143</f>
        <v>0</v>
      </c>
      <c r="F143" s="6"/>
    </row>
    <row r="144" spans="1:6" ht="21.75" customHeight="1">
      <c r="A144" s="5">
        <f>Main!A144</f>
        <v>0</v>
      </c>
      <c r="B144" s="5">
        <f>Main!D144</f>
        <v>0</v>
      </c>
      <c r="C144" s="17">
        <f>Main!E144</f>
        <v>0</v>
      </c>
      <c r="D144" s="5">
        <f>Main!F144</f>
        <v>0</v>
      </c>
      <c r="E144" s="7">
        <f>Main!H144</f>
        <v>0</v>
      </c>
      <c r="F144" s="6"/>
    </row>
    <row r="145" spans="1:6" ht="21.75" customHeight="1">
      <c r="A145" s="5">
        <f>Main!A145</f>
        <v>0</v>
      </c>
      <c r="B145" s="5">
        <f>Main!D145</f>
        <v>0</v>
      </c>
      <c r="C145" s="17">
        <f>Main!E145</f>
        <v>0</v>
      </c>
      <c r="D145" s="5">
        <f>Main!F145</f>
        <v>0</v>
      </c>
      <c r="E145" s="7">
        <f>Main!H145</f>
        <v>0</v>
      </c>
      <c r="F145" s="6"/>
    </row>
    <row r="146" spans="1:6" ht="21.75" customHeight="1">
      <c r="A146" s="5">
        <f>Main!A146</f>
        <v>0</v>
      </c>
      <c r="B146" s="5">
        <f>Main!D146</f>
        <v>0</v>
      </c>
      <c r="C146" s="17">
        <f>Main!E146</f>
        <v>0</v>
      </c>
      <c r="D146" s="5">
        <f>Main!F146</f>
        <v>0</v>
      </c>
      <c r="E146" s="7">
        <f>Main!H146</f>
        <v>0</v>
      </c>
      <c r="F146" s="6"/>
    </row>
    <row r="147" spans="1:6" ht="21.75" customHeight="1">
      <c r="A147" s="5">
        <f>Main!A147</f>
        <v>0</v>
      </c>
      <c r="B147" s="5">
        <f>Main!D147</f>
        <v>0</v>
      </c>
      <c r="C147" s="17">
        <f>Main!E147</f>
        <v>0</v>
      </c>
      <c r="D147" s="5">
        <f>Main!F147</f>
        <v>0</v>
      </c>
      <c r="E147" s="7">
        <f>Main!H147</f>
        <v>0</v>
      </c>
      <c r="F147" s="6"/>
    </row>
    <row r="148" spans="1:6" ht="21.75" customHeight="1">
      <c r="A148" s="5">
        <f>Main!A148</f>
        <v>0</v>
      </c>
      <c r="B148" s="5">
        <f>Main!D148</f>
        <v>0</v>
      </c>
      <c r="C148" s="17">
        <f>Main!E148</f>
        <v>0</v>
      </c>
      <c r="D148" s="5">
        <f>Main!F148</f>
        <v>0</v>
      </c>
      <c r="E148" s="7">
        <f>Main!H148</f>
        <v>0</v>
      </c>
      <c r="F148" s="6"/>
    </row>
    <row r="149" spans="1:6" ht="21.75" customHeight="1">
      <c r="A149" s="5">
        <f>Main!A149</f>
        <v>0</v>
      </c>
      <c r="B149" s="5">
        <f>Main!D149</f>
        <v>0</v>
      </c>
      <c r="C149" s="17">
        <f>Main!E149</f>
        <v>0</v>
      </c>
      <c r="D149" s="5">
        <f>Main!F149</f>
        <v>0</v>
      </c>
      <c r="E149" s="7">
        <f>Main!H149</f>
        <v>0</v>
      </c>
      <c r="F149" s="6"/>
    </row>
    <row r="150" spans="1:6" ht="21.75" customHeight="1">
      <c r="A150" s="5">
        <f>Main!A150</f>
        <v>0</v>
      </c>
      <c r="B150" s="5">
        <f>Main!D150</f>
        <v>0</v>
      </c>
      <c r="C150" s="17">
        <f>Main!E150</f>
        <v>0</v>
      </c>
      <c r="D150" s="5">
        <f>Main!F150</f>
        <v>0</v>
      </c>
      <c r="E150" s="7">
        <f>Main!H150</f>
        <v>0</v>
      </c>
      <c r="F150" s="6"/>
    </row>
    <row r="151" spans="1:6" ht="21.75" customHeight="1">
      <c r="A151" s="5">
        <f>Main!A151</f>
        <v>0</v>
      </c>
      <c r="B151" s="5">
        <f>Main!D151</f>
        <v>0</v>
      </c>
      <c r="C151" s="17">
        <f>Main!E151</f>
        <v>0</v>
      </c>
      <c r="D151" s="5">
        <f>Main!F151</f>
        <v>0</v>
      </c>
      <c r="E151" s="7">
        <f>Main!H151</f>
        <v>0</v>
      </c>
      <c r="F151" s="6"/>
    </row>
  </sheetData>
  <sheetProtection sheet="1" selectLockedCells="1"/>
  <mergeCells count="5">
    <mergeCell ref="H1:M1"/>
    <mergeCell ref="H4:M4"/>
    <mergeCell ref="H6:M6"/>
    <mergeCell ref="H5:M5"/>
    <mergeCell ref="H2:M3"/>
  </mergeCells>
  <printOptions/>
  <pageMargins left="0.2" right="0.2" top="0.75" bottom="0.46" header="0.17" footer="0.19"/>
  <pageSetup horizontalDpi="600" verticalDpi="600" orientation="portrait" r:id="rId2"/>
  <headerFooter>
    <oddHeader>&amp;C&amp;"-,Bold Italic"Soldier Hollow Pursuit Biathlon</oddHeader>
    <oddFooter>&amp;C&amp;"Calibri,Bold Italic"Page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151"/>
  <sheetViews>
    <sheetView workbookViewId="0" topLeftCell="A1">
      <selection activeCell="H1" sqref="H1:M4"/>
    </sheetView>
  </sheetViews>
  <sheetFormatPr defaultColWidth="9.140625" defaultRowHeight="21.75" customHeight="1"/>
  <cols>
    <col min="1" max="1" width="8.140625" style="3" customWidth="1"/>
    <col min="2" max="2" width="26.28125" style="3" customWidth="1"/>
    <col min="3" max="3" width="13.140625" style="3" customWidth="1"/>
    <col min="4" max="4" width="12.7109375" style="2" customWidth="1"/>
    <col min="5" max="5" width="16.421875" style="2" customWidth="1"/>
    <col min="6" max="6" width="26.421875" style="0" customWidth="1"/>
    <col min="7" max="7" width="5.7109375" style="0" customWidth="1"/>
  </cols>
  <sheetData>
    <row r="1" spans="1:22" s="1" customFormat="1" ht="21.75" customHeight="1">
      <c r="A1" s="66" t="s">
        <v>1</v>
      </c>
      <c r="B1" s="66" t="s">
        <v>117</v>
      </c>
      <c r="C1" s="66" t="s">
        <v>142</v>
      </c>
      <c r="D1" s="67" t="s">
        <v>3</v>
      </c>
      <c r="E1" s="67" t="s">
        <v>4</v>
      </c>
      <c r="F1" s="66" t="s">
        <v>9</v>
      </c>
      <c r="H1" s="270" t="s">
        <v>76</v>
      </c>
      <c r="I1" s="271"/>
      <c r="J1" s="271"/>
      <c r="K1" s="271"/>
      <c r="L1" s="271"/>
      <c r="M1" s="272"/>
      <c r="N1" s="15"/>
      <c r="V1" s="163" t="str">
        <f>Main!V3</f>
        <v>Soldier Hollow Pursuit Biathlon</v>
      </c>
    </row>
    <row r="2" spans="1:14" ht="21.75" customHeight="1">
      <c r="A2" s="23">
        <f>Main!D2</f>
        <v>0</v>
      </c>
      <c r="B2" s="17">
        <f>Main!E2</f>
        <v>0</v>
      </c>
      <c r="C2" s="5">
        <f>Main!F2</f>
        <v>0</v>
      </c>
      <c r="D2" s="7">
        <f>Main!H2</f>
        <v>0</v>
      </c>
      <c r="E2" s="7"/>
      <c r="F2" s="6"/>
      <c r="H2" s="273" t="s">
        <v>221</v>
      </c>
      <c r="I2" s="274"/>
      <c r="J2" s="274"/>
      <c r="K2" s="274"/>
      <c r="L2" s="274"/>
      <c r="M2" s="275"/>
      <c r="N2" s="15"/>
    </row>
    <row r="3" spans="1:20" ht="21.75" customHeight="1">
      <c r="A3" s="23">
        <f>Main!D3</f>
        <v>0</v>
      </c>
      <c r="B3" s="17">
        <f>Main!E3</f>
        <v>0</v>
      </c>
      <c r="C3" s="5">
        <f>Main!F3</f>
        <v>0</v>
      </c>
      <c r="D3" s="7">
        <f>Main!H3</f>
        <v>0</v>
      </c>
      <c r="E3" s="7"/>
      <c r="F3" s="6"/>
      <c r="H3" s="273" t="s">
        <v>88</v>
      </c>
      <c r="I3" s="274"/>
      <c r="J3" s="274"/>
      <c r="K3" s="274"/>
      <c r="L3" s="274"/>
      <c r="M3" s="275"/>
      <c r="N3" s="15"/>
      <c r="T3" s="18"/>
    </row>
    <row r="4" spans="1:13" ht="21.75" customHeight="1" thickBot="1">
      <c r="A4" s="23">
        <f>Main!D4</f>
        <v>0</v>
      </c>
      <c r="B4" s="17">
        <f>Main!E4</f>
        <v>0</v>
      </c>
      <c r="C4" s="5">
        <f>Main!F4</f>
        <v>0</v>
      </c>
      <c r="D4" s="7">
        <f>Main!H4</f>
        <v>0</v>
      </c>
      <c r="E4" s="7"/>
      <c r="F4" s="6"/>
      <c r="H4" s="276" t="s">
        <v>89</v>
      </c>
      <c r="I4" s="277"/>
      <c r="J4" s="277"/>
      <c r="K4" s="277"/>
      <c r="L4" s="277"/>
      <c r="M4" s="278"/>
    </row>
    <row r="5" spans="1:6" ht="21.75" customHeight="1">
      <c r="A5" s="23">
        <f>Main!D5</f>
        <v>0</v>
      </c>
      <c r="B5" s="17">
        <f>Main!E5</f>
        <v>0</v>
      </c>
      <c r="C5" s="5">
        <f>Main!F5</f>
        <v>0</v>
      </c>
      <c r="D5" s="7">
        <f>Main!H5</f>
        <v>0</v>
      </c>
      <c r="E5" s="7"/>
      <c r="F5" s="6"/>
    </row>
    <row r="6" spans="1:6" ht="21.75" customHeight="1">
      <c r="A6" s="23">
        <f>Main!D6</f>
        <v>0</v>
      </c>
      <c r="B6" s="17">
        <f>Main!E6</f>
        <v>0</v>
      </c>
      <c r="C6" s="5">
        <f>Main!F6</f>
        <v>0</v>
      </c>
      <c r="D6" s="7">
        <f>Main!H6</f>
        <v>0</v>
      </c>
      <c r="E6" s="7"/>
      <c r="F6" s="6"/>
    </row>
    <row r="7" spans="1:6" ht="21.75" customHeight="1">
      <c r="A7" s="23">
        <f>Main!D7</f>
        <v>0</v>
      </c>
      <c r="B7" s="17">
        <f>Main!E7</f>
        <v>0</v>
      </c>
      <c r="C7" s="5">
        <f>Main!F7</f>
        <v>0</v>
      </c>
      <c r="D7" s="7">
        <f>Main!H7</f>
        <v>0</v>
      </c>
      <c r="E7" s="7"/>
      <c r="F7" s="6"/>
    </row>
    <row r="8" spans="1:6" ht="21.75" customHeight="1">
      <c r="A8" s="23">
        <f>Main!D8</f>
        <v>0</v>
      </c>
      <c r="B8" s="17">
        <f>Main!E8</f>
        <v>0</v>
      </c>
      <c r="C8" s="5">
        <f>Main!F8</f>
        <v>0</v>
      </c>
      <c r="D8" s="7">
        <f>Main!H8</f>
        <v>0</v>
      </c>
      <c r="E8" s="7"/>
      <c r="F8" s="6"/>
    </row>
    <row r="9" spans="1:6" ht="21.75" customHeight="1">
      <c r="A9" s="23">
        <f>Main!D9</f>
        <v>0</v>
      </c>
      <c r="B9" s="17">
        <f>Main!E9</f>
        <v>0</v>
      </c>
      <c r="C9" s="5">
        <f>Main!F9</f>
        <v>0</v>
      </c>
      <c r="D9" s="7">
        <f>Main!H9</f>
        <v>0</v>
      </c>
      <c r="E9" s="7"/>
      <c r="F9" s="6"/>
    </row>
    <row r="10" spans="1:6" ht="21.75" customHeight="1">
      <c r="A10" s="23">
        <f>Main!D10</f>
        <v>0</v>
      </c>
      <c r="B10" s="17">
        <f>Main!E10</f>
        <v>0</v>
      </c>
      <c r="C10" s="5">
        <f>Main!F10</f>
        <v>0</v>
      </c>
      <c r="D10" s="7">
        <f>Main!H10</f>
        <v>0</v>
      </c>
      <c r="E10" s="7"/>
      <c r="F10" s="6"/>
    </row>
    <row r="11" spans="1:6" ht="21.75" customHeight="1">
      <c r="A11" s="23">
        <f>Main!D11</f>
        <v>0</v>
      </c>
      <c r="B11" s="17">
        <f>Main!E11</f>
        <v>0</v>
      </c>
      <c r="C11" s="5">
        <f>Main!F11</f>
        <v>0</v>
      </c>
      <c r="D11" s="7">
        <f>Main!H11</f>
        <v>0</v>
      </c>
      <c r="E11" s="7"/>
      <c r="F11" s="6"/>
    </row>
    <row r="12" spans="1:6" ht="21.75" customHeight="1">
      <c r="A12" s="23">
        <f>Main!D12</f>
        <v>0</v>
      </c>
      <c r="B12" s="17">
        <f>Main!E12</f>
        <v>0</v>
      </c>
      <c r="C12" s="5">
        <f>Main!F12</f>
        <v>0</v>
      </c>
      <c r="D12" s="7">
        <f>Main!H12</f>
        <v>0</v>
      </c>
      <c r="E12" s="7"/>
      <c r="F12" s="6"/>
    </row>
    <row r="13" spans="1:6" ht="21.75" customHeight="1">
      <c r="A13" s="23">
        <f>Main!D13</f>
        <v>0</v>
      </c>
      <c r="B13" s="17">
        <f>Main!E13</f>
        <v>0</v>
      </c>
      <c r="C13" s="5">
        <f>Main!F13</f>
        <v>0</v>
      </c>
      <c r="D13" s="7">
        <f>Main!H13</f>
        <v>0</v>
      </c>
      <c r="E13" s="7"/>
      <c r="F13" s="6"/>
    </row>
    <row r="14" spans="1:6" ht="21.75" customHeight="1">
      <c r="A14" s="23">
        <f>Main!D14</f>
        <v>0</v>
      </c>
      <c r="B14" s="17">
        <f>Main!E14</f>
        <v>0</v>
      </c>
      <c r="C14" s="5">
        <f>Main!F14</f>
        <v>0</v>
      </c>
      <c r="D14" s="7">
        <f>Main!H14</f>
        <v>0</v>
      </c>
      <c r="E14" s="7"/>
      <c r="F14" s="6"/>
    </row>
    <row r="15" spans="1:6" ht="21.75" customHeight="1">
      <c r="A15" s="23">
        <f>Main!D15</f>
        <v>0</v>
      </c>
      <c r="B15" s="17">
        <f>Main!E15</f>
        <v>0</v>
      </c>
      <c r="C15" s="5">
        <f>Main!F15</f>
        <v>0</v>
      </c>
      <c r="D15" s="7">
        <f>Main!H15</f>
        <v>0</v>
      </c>
      <c r="E15" s="7"/>
      <c r="F15" s="6"/>
    </row>
    <row r="16" spans="1:6" ht="21.75" customHeight="1">
      <c r="A16" s="23">
        <f>Main!D16</f>
        <v>0</v>
      </c>
      <c r="B16" s="17">
        <f>Main!E16</f>
        <v>0</v>
      </c>
      <c r="C16" s="5">
        <f>Main!F16</f>
        <v>0</v>
      </c>
      <c r="D16" s="7">
        <f>Main!H16</f>
        <v>0</v>
      </c>
      <c r="E16" s="7"/>
      <c r="F16" s="6"/>
    </row>
    <row r="17" spans="1:6" ht="21.75" customHeight="1">
      <c r="A17" s="23">
        <f>Main!D17</f>
        <v>0</v>
      </c>
      <c r="B17" s="17">
        <f>Main!E17</f>
        <v>0</v>
      </c>
      <c r="C17" s="5">
        <f>Main!F17</f>
        <v>0</v>
      </c>
      <c r="D17" s="7">
        <f>Main!H17</f>
        <v>0</v>
      </c>
      <c r="E17" s="7"/>
      <c r="F17" s="6"/>
    </row>
    <row r="18" spans="1:6" ht="21.75" customHeight="1">
      <c r="A18" s="23">
        <f>Main!D18</f>
        <v>0</v>
      </c>
      <c r="B18" s="17">
        <f>Main!E18</f>
        <v>0</v>
      </c>
      <c r="C18" s="5">
        <f>Main!F18</f>
        <v>0</v>
      </c>
      <c r="D18" s="7">
        <f>Main!H18</f>
        <v>0</v>
      </c>
      <c r="E18" s="7"/>
      <c r="F18" s="6"/>
    </row>
    <row r="19" spans="1:6" ht="21.75" customHeight="1">
      <c r="A19" s="23">
        <f>Main!D19</f>
        <v>0</v>
      </c>
      <c r="B19" s="17">
        <f>Main!E19</f>
        <v>0</v>
      </c>
      <c r="C19" s="5">
        <f>Main!F19</f>
        <v>0</v>
      </c>
      <c r="D19" s="7">
        <f>Main!H19</f>
        <v>0</v>
      </c>
      <c r="E19" s="7"/>
      <c r="F19" s="6"/>
    </row>
    <row r="20" spans="1:6" ht="21.75" customHeight="1">
      <c r="A20" s="23">
        <f>Main!D20</f>
        <v>0</v>
      </c>
      <c r="B20" s="17">
        <f>Main!E20</f>
        <v>0</v>
      </c>
      <c r="C20" s="5">
        <f>Main!F20</f>
        <v>0</v>
      </c>
      <c r="D20" s="7">
        <f>Main!H20</f>
        <v>0</v>
      </c>
      <c r="E20" s="7"/>
      <c r="F20" s="6"/>
    </row>
    <row r="21" spans="1:6" ht="21.75" customHeight="1">
      <c r="A21" s="23">
        <f>Main!D21</f>
        <v>0</v>
      </c>
      <c r="B21" s="17">
        <f>Main!E21</f>
        <v>0</v>
      </c>
      <c r="C21" s="5">
        <f>Main!F21</f>
        <v>0</v>
      </c>
      <c r="D21" s="7">
        <f>Main!H21</f>
        <v>0</v>
      </c>
      <c r="E21" s="7"/>
      <c r="F21" s="6"/>
    </row>
    <row r="22" spans="1:6" ht="21.75" customHeight="1">
      <c r="A22" s="23">
        <f>Main!D22</f>
        <v>0</v>
      </c>
      <c r="B22" s="17">
        <f>Main!E22</f>
        <v>0</v>
      </c>
      <c r="C22" s="5">
        <f>Main!F22</f>
        <v>0</v>
      </c>
      <c r="D22" s="7">
        <f>Main!H22</f>
        <v>0</v>
      </c>
      <c r="E22" s="7"/>
      <c r="F22" s="6"/>
    </row>
    <row r="23" spans="1:6" ht="21.75" customHeight="1">
      <c r="A23" s="23">
        <f>Main!D23</f>
        <v>0</v>
      </c>
      <c r="B23" s="17">
        <f>Main!E23</f>
        <v>0</v>
      </c>
      <c r="C23" s="5">
        <f>Main!F23</f>
        <v>0</v>
      </c>
      <c r="D23" s="7">
        <f>Main!H23</f>
        <v>0</v>
      </c>
      <c r="E23" s="7"/>
      <c r="F23" s="6"/>
    </row>
    <row r="24" spans="1:6" ht="21.75" customHeight="1">
      <c r="A24" s="23">
        <f>Main!D24</f>
        <v>0</v>
      </c>
      <c r="B24" s="17">
        <f>Main!E24</f>
        <v>0</v>
      </c>
      <c r="C24" s="5">
        <f>Main!F24</f>
        <v>0</v>
      </c>
      <c r="D24" s="7">
        <f>Main!H24</f>
        <v>0</v>
      </c>
      <c r="E24" s="7"/>
      <c r="F24" s="6"/>
    </row>
    <row r="25" spans="1:6" ht="21.75" customHeight="1">
      <c r="A25" s="23">
        <f>Main!D25</f>
        <v>0</v>
      </c>
      <c r="B25" s="17">
        <f>Main!E25</f>
        <v>0</v>
      </c>
      <c r="C25" s="5">
        <f>Main!F25</f>
        <v>0</v>
      </c>
      <c r="D25" s="7">
        <f>Main!H25</f>
        <v>0</v>
      </c>
      <c r="E25" s="7"/>
      <c r="F25" s="6"/>
    </row>
    <row r="26" spans="1:6" ht="21.75" customHeight="1">
      <c r="A26" s="23">
        <f>Main!D26</f>
        <v>0</v>
      </c>
      <c r="B26" s="17">
        <f>Main!E26</f>
        <v>0</v>
      </c>
      <c r="C26" s="5">
        <f>Main!F26</f>
        <v>0</v>
      </c>
      <c r="D26" s="7">
        <f>Main!H26</f>
        <v>0</v>
      </c>
      <c r="E26" s="7"/>
      <c r="F26" s="6"/>
    </row>
    <row r="27" spans="1:6" ht="21.75" customHeight="1">
      <c r="A27" s="23">
        <f>Main!D27</f>
        <v>0</v>
      </c>
      <c r="B27" s="17">
        <f>Main!E27</f>
        <v>0</v>
      </c>
      <c r="C27" s="5">
        <f>Main!F27</f>
        <v>0</v>
      </c>
      <c r="D27" s="7">
        <f>Main!H27</f>
        <v>0</v>
      </c>
      <c r="E27" s="7"/>
      <c r="F27" s="6"/>
    </row>
    <row r="28" spans="1:6" ht="21.75" customHeight="1">
      <c r="A28" s="23">
        <f>Main!D28</f>
        <v>0</v>
      </c>
      <c r="B28" s="17">
        <f>Main!E28</f>
        <v>0</v>
      </c>
      <c r="C28" s="5">
        <f>Main!F28</f>
        <v>0</v>
      </c>
      <c r="D28" s="7">
        <f>Main!H28</f>
        <v>0</v>
      </c>
      <c r="E28" s="7"/>
      <c r="F28" s="6"/>
    </row>
    <row r="29" spans="1:6" ht="21.75" customHeight="1">
      <c r="A29" s="23">
        <f>Main!D29</f>
        <v>0</v>
      </c>
      <c r="B29" s="17">
        <f>Main!E29</f>
        <v>0</v>
      </c>
      <c r="C29" s="5">
        <f>Main!F29</f>
        <v>0</v>
      </c>
      <c r="D29" s="7">
        <f>Main!H29</f>
        <v>0</v>
      </c>
      <c r="E29" s="7"/>
      <c r="F29" s="6"/>
    </row>
    <row r="30" spans="1:6" ht="21.75" customHeight="1">
      <c r="A30" s="23">
        <f>Main!D30</f>
        <v>0</v>
      </c>
      <c r="B30" s="17">
        <f>Main!E30</f>
        <v>0</v>
      </c>
      <c r="C30" s="5">
        <f>Main!F30</f>
        <v>0</v>
      </c>
      <c r="D30" s="7">
        <f>Main!H30</f>
        <v>0</v>
      </c>
      <c r="E30" s="7"/>
      <c r="F30" s="6"/>
    </row>
    <row r="31" spans="1:6" ht="21.75" customHeight="1">
      <c r="A31" s="23">
        <f>Main!D31</f>
        <v>0</v>
      </c>
      <c r="B31" s="17">
        <f>Main!E31</f>
        <v>0</v>
      </c>
      <c r="C31" s="5">
        <f>Main!F31</f>
        <v>0</v>
      </c>
      <c r="D31" s="7">
        <f>Main!H31</f>
        <v>0</v>
      </c>
      <c r="E31" s="7"/>
      <c r="F31" s="6"/>
    </row>
    <row r="32" spans="1:6" ht="21.75" customHeight="1">
      <c r="A32" s="23">
        <f>Main!D32</f>
        <v>0</v>
      </c>
      <c r="B32" s="17">
        <f>Main!E32</f>
        <v>0</v>
      </c>
      <c r="C32" s="5">
        <f>Main!F32</f>
        <v>0</v>
      </c>
      <c r="D32" s="7">
        <f>Main!H32</f>
        <v>0</v>
      </c>
      <c r="E32" s="7"/>
      <c r="F32" s="6"/>
    </row>
    <row r="33" spans="1:6" ht="21.75" customHeight="1">
      <c r="A33" s="23">
        <f>Main!D33</f>
        <v>0</v>
      </c>
      <c r="B33" s="17">
        <f>Main!E33</f>
        <v>0</v>
      </c>
      <c r="C33" s="5">
        <f>Main!F33</f>
        <v>0</v>
      </c>
      <c r="D33" s="7">
        <f>Main!H33</f>
        <v>0</v>
      </c>
      <c r="E33" s="7"/>
      <c r="F33" s="6"/>
    </row>
    <row r="34" spans="1:6" ht="21.75" customHeight="1">
      <c r="A34" s="23">
        <f>Main!D34</f>
        <v>0</v>
      </c>
      <c r="B34" s="17">
        <f>Main!E34</f>
        <v>0</v>
      </c>
      <c r="C34" s="5">
        <f>Main!F34</f>
        <v>0</v>
      </c>
      <c r="D34" s="7">
        <f>Main!H34</f>
        <v>0</v>
      </c>
      <c r="E34" s="7"/>
      <c r="F34" s="6"/>
    </row>
    <row r="35" spans="1:6" ht="21.75" customHeight="1">
      <c r="A35" s="23">
        <f>Main!D35</f>
        <v>0</v>
      </c>
      <c r="B35" s="17">
        <f>Main!E35</f>
        <v>0</v>
      </c>
      <c r="C35" s="5">
        <f>Main!F35</f>
        <v>0</v>
      </c>
      <c r="D35" s="7">
        <f>Main!H35</f>
        <v>0</v>
      </c>
      <c r="E35" s="7"/>
      <c r="F35" s="6"/>
    </row>
    <row r="36" spans="1:6" ht="21.75" customHeight="1">
      <c r="A36" s="23">
        <f>Main!D36</f>
        <v>0</v>
      </c>
      <c r="B36" s="17">
        <f>Main!E36</f>
        <v>0</v>
      </c>
      <c r="C36" s="5">
        <f>Main!F36</f>
        <v>0</v>
      </c>
      <c r="D36" s="7">
        <f>Main!H36</f>
        <v>0</v>
      </c>
      <c r="E36" s="7"/>
      <c r="F36" s="6"/>
    </row>
    <row r="37" spans="1:6" ht="21.75" customHeight="1">
      <c r="A37" s="23">
        <f>Main!D37</f>
        <v>0</v>
      </c>
      <c r="B37" s="17">
        <f>Main!E37</f>
        <v>0</v>
      </c>
      <c r="C37" s="5">
        <f>Main!F37</f>
        <v>0</v>
      </c>
      <c r="D37" s="7">
        <f>Main!H37</f>
        <v>0</v>
      </c>
      <c r="E37" s="7"/>
      <c r="F37" s="6"/>
    </row>
    <row r="38" spans="1:6" ht="21.75" customHeight="1">
      <c r="A38" s="23">
        <f>Main!D38</f>
        <v>0</v>
      </c>
      <c r="B38" s="17">
        <f>Main!E38</f>
        <v>0</v>
      </c>
      <c r="C38" s="5">
        <f>Main!F38</f>
        <v>0</v>
      </c>
      <c r="D38" s="7">
        <f>Main!H38</f>
        <v>0</v>
      </c>
      <c r="E38" s="7"/>
      <c r="F38" s="6"/>
    </row>
    <row r="39" spans="1:6" ht="21.75" customHeight="1">
      <c r="A39" s="23">
        <f>Main!D39</f>
        <v>0</v>
      </c>
      <c r="B39" s="17">
        <f>Main!E39</f>
        <v>0</v>
      </c>
      <c r="C39" s="5">
        <f>Main!F39</f>
        <v>0</v>
      </c>
      <c r="D39" s="7">
        <f>Main!H39</f>
        <v>0</v>
      </c>
      <c r="E39" s="7"/>
      <c r="F39" s="6"/>
    </row>
    <row r="40" spans="1:6" ht="21.75" customHeight="1">
      <c r="A40" s="23">
        <f>Main!D40</f>
        <v>0</v>
      </c>
      <c r="B40" s="17">
        <f>Main!E40</f>
        <v>0</v>
      </c>
      <c r="C40" s="5">
        <f>Main!F40</f>
        <v>0</v>
      </c>
      <c r="D40" s="7">
        <f>Main!H40</f>
        <v>0</v>
      </c>
      <c r="E40" s="7"/>
      <c r="F40" s="6"/>
    </row>
    <row r="41" spans="1:6" ht="21.75" customHeight="1">
      <c r="A41" s="23">
        <f>Main!D41</f>
        <v>0</v>
      </c>
      <c r="B41" s="17">
        <f>Main!E41</f>
        <v>0</v>
      </c>
      <c r="C41" s="5">
        <f>Main!F41</f>
        <v>0</v>
      </c>
      <c r="D41" s="7">
        <f>Main!H41</f>
        <v>0</v>
      </c>
      <c r="E41" s="7"/>
      <c r="F41" s="6"/>
    </row>
    <row r="42" spans="1:6" ht="21.75" customHeight="1">
      <c r="A42" s="23">
        <f>Main!D42</f>
        <v>0</v>
      </c>
      <c r="B42" s="17">
        <f>Main!E42</f>
        <v>0</v>
      </c>
      <c r="C42" s="5">
        <f>Main!F42</f>
        <v>0</v>
      </c>
      <c r="D42" s="7">
        <f>Main!H42</f>
        <v>0</v>
      </c>
      <c r="E42" s="7"/>
      <c r="F42" s="6"/>
    </row>
    <row r="43" spans="1:6" ht="21.75" customHeight="1">
      <c r="A43" s="23">
        <f>Main!D43</f>
        <v>0</v>
      </c>
      <c r="B43" s="17">
        <f>Main!E43</f>
        <v>0</v>
      </c>
      <c r="C43" s="5">
        <f>Main!F43</f>
        <v>0</v>
      </c>
      <c r="D43" s="7">
        <f>Main!H43</f>
        <v>0</v>
      </c>
      <c r="E43" s="7"/>
      <c r="F43" s="6"/>
    </row>
    <row r="44" spans="1:6" ht="21.75" customHeight="1">
      <c r="A44" s="23">
        <f>Main!D44</f>
        <v>0</v>
      </c>
      <c r="B44" s="17">
        <f>Main!E44</f>
        <v>0</v>
      </c>
      <c r="C44" s="5">
        <f>Main!F44</f>
        <v>0</v>
      </c>
      <c r="D44" s="7">
        <f>Main!H44</f>
        <v>0</v>
      </c>
      <c r="E44" s="7"/>
      <c r="F44" s="6"/>
    </row>
    <row r="45" spans="1:6" ht="21.75" customHeight="1">
      <c r="A45" s="23">
        <f>Main!D45</f>
        <v>0</v>
      </c>
      <c r="B45" s="17">
        <f>Main!E45</f>
        <v>0</v>
      </c>
      <c r="C45" s="5">
        <f>Main!F45</f>
        <v>0</v>
      </c>
      <c r="D45" s="7">
        <f>Main!H45</f>
        <v>0</v>
      </c>
      <c r="E45" s="7"/>
      <c r="F45" s="6"/>
    </row>
    <row r="46" spans="1:6" ht="21.75" customHeight="1">
      <c r="A46" s="23">
        <f>Main!D46</f>
        <v>0</v>
      </c>
      <c r="B46" s="17">
        <f>Main!E46</f>
        <v>0</v>
      </c>
      <c r="C46" s="5">
        <f>Main!F46</f>
        <v>0</v>
      </c>
      <c r="D46" s="7">
        <f>Main!H46</f>
        <v>0</v>
      </c>
      <c r="E46" s="7"/>
      <c r="F46" s="6"/>
    </row>
    <row r="47" spans="1:6" ht="21.75" customHeight="1">
      <c r="A47" s="23">
        <f>Main!D47</f>
        <v>0</v>
      </c>
      <c r="B47" s="17">
        <f>Main!E47</f>
        <v>0</v>
      </c>
      <c r="C47" s="5">
        <f>Main!F47</f>
        <v>0</v>
      </c>
      <c r="D47" s="7">
        <f>Main!H47</f>
        <v>0</v>
      </c>
      <c r="E47" s="7"/>
      <c r="F47" s="6"/>
    </row>
    <row r="48" spans="1:6" ht="21.75" customHeight="1">
      <c r="A48" s="23">
        <f>Main!D48</f>
        <v>0</v>
      </c>
      <c r="B48" s="17">
        <f>Main!E48</f>
        <v>0</v>
      </c>
      <c r="C48" s="5">
        <f>Main!F48</f>
        <v>0</v>
      </c>
      <c r="D48" s="7">
        <f>Main!H48</f>
        <v>0</v>
      </c>
      <c r="E48" s="7"/>
      <c r="F48" s="6"/>
    </row>
    <row r="49" spans="1:6" ht="21.75" customHeight="1">
      <c r="A49" s="23">
        <f>Main!D49</f>
        <v>0</v>
      </c>
      <c r="B49" s="17">
        <f>Main!E49</f>
        <v>0</v>
      </c>
      <c r="C49" s="5">
        <f>Main!F49</f>
        <v>0</v>
      </c>
      <c r="D49" s="7">
        <f>Main!H49</f>
        <v>0</v>
      </c>
      <c r="E49" s="7"/>
      <c r="F49" s="6"/>
    </row>
    <row r="50" spans="1:6" ht="21.75" customHeight="1">
      <c r="A50" s="23">
        <f>Main!D50</f>
        <v>0</v>
      </c>
      <c r="B50" s="17">
        <f>Main!E50</f>
        <v>0</v>
      </c>
      <c r="C50" s="5">
        <f>Main!F50</f>
        <v>0</v>
      </c>
      <c r="D50" s="7">
        <f>Main!H50</f>
        <v>0</v>
      </c>
      <c r="E50" s="7"/>
      <c r="F50" s="6"/>
    </row>
    <row r="51" spans="1:6" ht="21.75" customHeight="1">
      <c r="A51" s="23">
        <f>Main!D51</f>
        <v>0</v>
      </c>
      <c r="B51" s="17">
        <f>Main!E51</f>
        <v>0</v>
      </c>
      <c r="C51" s="5">
        <f>Main!F51</f>
        <v>0</v>
      </c>
      <c r="D51" s="7">
        <f>Main!H51</f>
        <v>0</v>
      </c>
      <c r="E51" s="7"/>
      <c r="F51" s="6"/>
    </row>
    <row r="52" spans="1:6" ht="21.75" customHeight="1">
      <c r="A52" s="23">
        <f>Main!D52</f>
        <v>0</v>
      </c>
      <c r="B52" s="17">
        <f>Main!E52</f>
        <v>0</v>
      </c>
      <c r="C52" s="5">
        <f>Main!F52</f>
        <v>0</v>
      </c>
      <c r="D52" s="7">
        <f>Main!H52</f>
        <v>0</v>
      </c>
      <c r="E52" s="7"/>
      <c r="F52" s="6"/>
    </row>
    <row r="53" spans="1:6" ht="21.75" customHeight="1">
      <c r="A53" s="23">
        <f>Main!D53</f>
        <v>0</v>
      </c>
      <c r="B53" s="17">
        <f>Main!E53</f>
        <v>0</v>
      </c>
      <c r="C53" s="5">
        <f>Main!F53</f>
        <v>0</v>
      </c>
      <c r="D53" s="7">
        <f>Main!H53</f>
        <v>0</v>
      </c>
      <c r="E53" s="7"/>
      <c r="F53" s="6"/>
    </row>
    <row r="54" spans="1:6" ht="21.75" customHeight="1">
      <c r="A54" s="23">
        <f>Main!D54</f>
        <v>0</v>
      </c>
      <c r="B54" s="17">
        <f>Main!E54</f>
        <v>0</v>
      </c>
      <c r="C54" s="5">
        <f>Main!F54</f>
        <v>0</v>
      </c>
      <c r="D54" s="7">
        <f>Main!H54</f>
        <v>0</v>
      </c>
      <c r="E54" s="7"/>
      <c r="F54" s="6"/>
    </row>
    <row r="55" spans="1:6" ht="21.75" customHeight="1">
      <c r="A55" s="23">
        <f>Main!D55</f>
        <v>0</v>
      </c>
      <c r="B55" s="17">
        <f>Main!E55</f>
        <v>0</v>
      </c>
      <c r="C55" s="5">
        <f>Main!F55</f>
        <v>0</v>
      </c>
      <c r="D55" s="7">
        <f>Main!H55</f>
        <v>0</v>
      </c>
      <c r="E55" s="7"/>
      <c r="F55" s="6"/>
    </row>
    <row r="56" spans="1:6" ht="21.75" customHeight="1">
      <c r="A56" s="23">
        <f>Main!D56</f>
        <v>0</v>
      </c>
      <c r="B56" s="17">
        <f>Main!E56</f>
        <v>0</v>
      </c>
      <c r="C56" s="5">
        <f>Main!F56</f>
        <v>0</v>
      </c>
      <c r="D56" s="7">
        <f>Main!H56</f>
        <v>0</v>
      </c>
      <c r="E56" s="7"/>
      <c r="F56" s="6"/>
    </row>
    <row r="57" spans="1:6" ht="21.75" customHeight="1">
      <c r="A57" s="23">
        <f>Main!D57</f>
        <v>0</v>
      </c>
      <c r="B57" s="17">
        <f>Main!E57</f>
        <v>0</v>
      </c>
      <c r="C57" s="5">
        <f>Main!F57</f>
        <v>0</v>
      </c>
      <c r="D57" s="7">
        <f>Main!H57</f>
        <v>0</v>
      </c>
      <c r="E57" s="7"/>
      <c r="F57" s="6"/>
    </row>
    <row r="58" spans="1:6" ht="21.75" customHeight="1">
      <c r="A58" s="23">
        <f>Main!D58</f>
        <v>0</v>
      </c>
      <c r="B58" s="17">
        <f>Main!E58</f>
        <v>0</v>
      </c>
      <c r="C58" s="5">
        <f>Main!F58</f>
        <v>0</v>
      </c>
      <c r="D58" s="7">
        <f>Main!H58</f>
        <v>0</v>
      </c>
      <c r="E58" s="7"/>
      <c r="F58" s="6"/>
    </row>
    <row r="59" spans="1:6" ht="21.75" customHeight="1">
      <c r="A59" s="23">
        <f>Main!D59</f>
        <v>0</v>
      </c>
      <c r="B59" s="17">
        <f>Main!E59</f>
        <v>0</v>
      </c>
      <c r="C59" s="5">
        <f>Main!F59</f>
        <v>0</v>
      </c>
      <c r="D59" s="7">
        <f>Main!H59</f>
        <v>0</v>
      </c>
      <c r="E59" s="7"/>
      <c r="F59" s="6"/>
    </row>
    <row r="60" spans="1:6" ht="21.75" customHeight="1">
      <c r="A60" s="23">
        <f>Main!D60</f>
        <v>0</v>
      </c>
      <c r="B60" s="17">
        <f>Main!E60</f>
        <v>0</v>
      </c>
      <c r="C60" s="5">
        <f>Main!F60</f>
        <v>0</v>
      </c>
      <c r="D60" s="7">
        <f>Main!H60</f>
        <v>0</v>
      </c>
      <c r="E60" s="7"/>
      <c r="F60" s="6"/>
    </row>
    <row r="61" spans="1:6" ht="21.75" customHeight="1">
      <c r="A61" s="23">
        <f>Main!D61</f>
        <v>0</v>
      </c>
      <c r="B61" s="17">
        <f>Main!E61</f>
        <v>0</v>
      </c>
      <c r="C61" s="5">
        <f>Main!F61</f>
        <v>0</v>
      </c>
      <c r="D61" s="7">
        <f>Main!H61</f>
        <v>0</v>
      </c>
      <c r="E61" s="7"/>
      <c r="F61" s="6"/>
    </row>
    <row r="62" spans="1:6" ht="21.75" customHeight="1">
      <c r="A62" s="23">
        <f>Main!D62</f>
        <v>0</v>
      </c>
      <c r="B62" s="17">
        <f>Main!E62</f>
        <v>0</v>
      </c>
      <c r="C62" s="5">
        <f>Main!F62</f>
        <v>0</v>
      </c>
      <c r="D62" s="7">
        <f>Main!H62</f>
        <v>0</v>
      </c>
      <c r="E62" s="7"/>
      <c r="F62" s="6"/>
    </row>
    <row r="63" spans="1:6" ht="21.75" customHeight="1">
      <c r="A63" s="23">
        <f>Main!D63</f>
        <v>0</v>
      </c>
      <c r="B63" s="17">
        <f>Main!E63</f>
        <v>0</v>
      </c>
      <c r="C63" s="5">
        <f>Main!F63</f>
        <v>0</v>
      </c>
      <c r="D63" s="7">
        <f>Main!H63</f>
        <v>0</v>
      </c>
      <c r="E63" s="7"/>
      <c r="F63" s="6"/>
    </row>
    <row r="64" spans="1:6" ht="21.75" customHeight="1">
      <c r="A64" s="23">
        <f>Main!D64</f>
        <v>0</v>
      </c>
      <c r="B64" s="17">
        <f>Main!E64</f>
        <v>0</v>
      </c>
      <c r="C64" s="5">
        <f>Main!F64</f>
        <v>0</v>
      </c>
      <c r="D64" s="7">
        <f>Main!H64</f>
        <v>0</v>
      </c>
      <c r="E64" s="7"/>
      <c r="F64" s="6"/>
    </row>
    <row r="65" spans="1:6" ht="21.75" customHeight="1">
      <c r="A65" s="23">
        <f>Main!D65</f>
        <v>0</v>
      </c>
      <c r="B65" s="17">
        <f>Main!E65</f>
        <v>0</v>
      </c>
      <c r="C65" s="5">
        <f>Main!F65</f>
        <v>0</v>
      </c>
      <c r="D65" s="7">
        <f>Main!H65</f>
        <v>0</v>
      </c>
      <c r="E65" s="7"/>
      <c r="F65" s="6"/>
    </row>
    <row r="66" spans="1:6" ht="21.75" customHeight="1">
      <c r="A66" s="23">
        <f>Main!D66</f>
        <v>0</v>
      </c>
      <c r="B66" s="17">
        <f>Main!E66</f>
        <v>0</v>
      </c>
      <c r="C66" s="5">
        <f>Main!F66</f>
        <v>0</v>
      </c>
      <c r="D66" s="7">
        <f>Main!H66</f>
        <v>0</v>
      </c>
      <c r="E66" s="7"/>
      <c r="F66" s="6"/>
    </row>
    <row r="67" spans="1:6" ht="21.75" customHeight="1">
      <c r="A67" s="23">
        <f>Main!D67</f>
        <v>0</v>
      </c>
      <c r="B67" s="17">
        <f>Main!E67</f>
        <v>0</v>
      </c>
      <c r="C67" s="5">
        <f>Main!F67</f>
        <v>0</v>
      </c>
      <c r="D67" s="7">
        <f>Main!H67</f>
        <v>0</v>
      </c>
      <c r="E67" s="7"/>
      <c r="F67" s="6"/>
    </row>
    <row r="68" spans="1:6" ht="21.75" customHeight="1">
      <c r="A68" s="23">
        <f>Main!D68</f>
        <v>0</v>
      </c>
      <c r="B68" s="17">
        <f>Main!E68</f>
        <v>0</v>
      </c>
      <c r="C68" s="5">
        <f>Main!F68</f>
        <v>0</v>
      </c>
      <c r="D68" s="7">
        <f>Main!H68</f>
        <v>0</v>
      </c>
      <c r="E68" s="7"/>
      <c r="F68" s="6"/>
    </row>
    <row r="69" spans="1:6" ht="21.75" customHeight="1">
      <c r="A69" s="23">
        <f>Main!D69</f>
        <v>0</v>
      </c>
      <c r="B69" s="17">
        <f>Main!E69</f>
        <v>0</v>
      </c>
      <c r="C69" s="5">
        <f>Main!F69</f>
        <v>0</v>
      </c>
      <c r="D69" s="7">
        <f>Main!H69</f>
        <v>0</v>
      </c>
      <c r="E69" s="7"/>
      <c r="F69" s="6"/>
    </row>
    <row r="70" spans="1:6" ht="21.75" customHeight="1">
      <c r="A70" s="23">
        <f>Main!D70</f>
        <v>0</v>
      </c>
      <c r="B70" s="17">
        <f>Main!E70</f>
        <v>0</v>
      </c>
      <c r="C70" s="5">
        <f>Main!F70</f>
        <v>0</v>
      </c>
      <c r="D70" s="7">
        <f>Main!H70</f>
        <v>0</v>
      </c>
      <c r="E70" s="7"/>
      <c r="F70" s="6"/>
    </row>
    <row r="71" spans="1:6" ht="21.75" customHeight="1">
      <c r="A71" s="23">
        <f>Main!D71</f>
        <v>0</v>
      </c>
      <c r="B71" s="17">
        <f>Main!E71</f>
        <v>0</v>
      </c>
      <c r="C71" s="5">
        <f>Main!F71</f>
        <v>0</v>
      </c>
      <c r="D71" s="7">
        <f>Main!H71</f>
        <v>0</v>
      </c>
      <c r="E71" s="7"/>
      <c r="F71" s="6"/>
    </row>
    <row r="72" spans="1:6" ht="21.75" customHeight="1">
      <c r="A72" s="23">
        <f>Main!D72</f>
        <v>0</v>
      </c>
      <c r="B72" s="17">
        <f>Main!E72</f>
        <v>0</v>
      </c>
      <c r="C72" s="5">
        <f>Main!F72</f>
        <v>0</v>
      </c>
      <c r="D72" s="7">
        <f>Main!H72</f>
        <v>0</v>
      </c>
      <c r="E72" s="7"/>
      <c r="F72" s="6"/>
    </row>
    <row r="73" spans="1:6" ht="21.75" customHeight="1">
      <c r="A73" s="23">
        <f>Main!D73</f>
        <v>0</v>
      </c>
      <c r="B73" s="17">
        <f>Main!E73</f>
        <v>0</v>
      </c>
      <c r="C73" s="5">
        <f>Main!F73</f>
        <v>0</v>
      </c>
      <c r="D73" s="7">
        <f>Main!H73</f>
        <v>0</v>
      </c>
      <c r="E73" s="7"/>
      <c r="F73" s="6"/>
    </row>
    <row r="74" spans="1:6" ht="21.75" customHeight="1">
      <c r="A74" s="23">
        <f>Main!D74</f>
        <v>0</v>
      </c>
      <c r="B74" s="17">
        <f>Main!E74</f>
        <v>0</v>
      </c>
      <c r="C74" s="5">
        <f>Main!F74</f>
        <v>0</v>
      </c>
      <c r="D74" s="7">
        <f>Main!H74</f>
        <v>0</v>
      </c>
      <c r="E74" s="7"/>
      <c r="F74" s="6"/>
    </row>
    <row r="75" spans="1:6" ht="21.75" customHeight="1">
      <c r="A75" s="23">
        <f>Main!D75</f>
        <v>0</v>
      </c>
      <c r="B75" s="17">
        <f>Main!E75</f>
        <v>0</v>
      </c>
      <c r="C75" s="5">
        <f>Main!F75</f>
        <v>0</v>
      </c>
      <c r="D75" s="7">
        <f>Main!H75</f>
        <v>0</v>
      </c>
      <c r="E75" s="7"/>
      <c r="F75" s="6"/>
    </row>
    <row r="76" spans="1:6" ht="21.75" customHeight="1">
      <c r="A76" s="23">
        <f>Main!D76</f>
        <v>0</v>
      </c>
      <c r="B76" s="17">
        <f>Main!E76</f>
        <v>0</v>
      </c>
      <c r="C76" s="5">
        <f>Main!F76</f>
        <v>0</v>
      </c>
      <c r="D76" s="7">
        <f>Main!H76</f>
        <v>0</v>
      </c>
      <c r="E76" s="7"/>
      <c r="F76" s="6"/>
    </row>
    <row r="77" spans="1:6" ht="21.75" customHeight="1">
      <c r="A77" s="23">
        <f>Main!D77</f>
        <v>0</v>
      </c>
      <c r="B77" s="17">
        <f>Main!E77</f>
        <v>0</v>
      </c>
      <c r="C77" s="5">
        <f>Main!F77</f>
        <v>0</v>
      </c>
      <c r="D77" s="7">
        <f>Main!H77</f>
        <v>0</v>
      </c>
      <c r="E77" s="7"/>
      <c r="F77" s="6"/>
    </row>
    <row r="78" spans="1:6" ht="21.75" customHeight="1">
      <c r="A78" s="23">
        <f>Main!D78</f>
        <v>0</v>
      </c>
      <c r="B78" s="17">
        <f>Main!E78</f>
        <v>0</v>
      </c>
      <c r="C78" s="5">
        <f>Main!F78</f>
        <v>0</v>
      </c>
      <c r="D78" s="7">
        <f>Main!H78</f>
        <v>0</v>
      </c>
      <c r="E78" s="7"/>
      <c r="F78" s="6"/>
    </row>
    <row r="79" spans="1:6" ht="21.75" customHeight="1">
      <c r="A79" s="23">
        <f>Main!D79</f>
        <v>0</v>
      </c>
      <c r="B79" s="17">
        <f>Main!E79</f>
        <v>0</v>
      </c>
      <c r="C79" s="5">
        <f>Main!F79</f>
        <v>0</v>
      </c>
      <c r="D79" s="7">
        <f>Main!H79</f>
        <v>0</v>
      </c>
      <c r="E79" s="7"/>
      <c r="F79" s="6"/>
    </row>
    <row r="80" spans="1:6" ht="21.75" customHeight="1">
      <c r="A80" s="23">
        <f>Main!D80</f>
        <v>0</v>
      </c>
      <c r="B80" s="17">
        <f>Main!E80</f>
        <v>0</v>
      </c>
      <c r="C80" s="5">
        <f>Main!F80</f>
        <v>0</v>
      </c>
      <c r="D80" s="7">
        <f>Main!H80</f>
        <v>0</v>
      </c>
      <c r="E80" s="7"/>
      <c r="F80" s="6"/>
    </row>
    <row r="81" spans="1:6" ht="21.75" customHeight="1">
      <c r="A81" s="23">
        <f>Main!D81</f>
        <v>0</v>
      </c>
      <c r="B81" s="17">
        <f>Main!E81</f>
        <v>0</v>
      </c>
      <c r="C81" s="5">
        <f>Main!F81</f>
        <v>0</v>
      </c>
      <c r="D81" s="7">
        <f>Main!H81</f>
        <v>0</v>
      </c>
      <c r="E81" s="7"/>
      <c r="F81" s="6"/>
    </row>
    <row r="82" spans="1:6" ht="21.75" customHeight="1">
      <c r="A82" s="23">
        <f>Main!D82</f>
        <v>0</v>
      </c>
      <c r="B82" s="17">
        <f>Main!E82</f>
        <v>0</v>
      </c>
      <c r="C82" s="5">
        <f>Main!F82</f>
        <v>0</v>
      </c>
      <c r="D82" s="7">
        <f>Main!H82</f>
        <v>0</v>
      </c>
      <c r="E82" s="7"/>
      <c r="F82" s="6"/>
    </row>
    <row r="83" spans="1:6" ht="21.75" customHeight="1">
      <c r="A83" s="23">
        <f>Main!D83</f>
        <v>0</v>
      </c>
      <c r="B83" s="17">
        <f>Main!E83</f>
        <v>0</v>
      </c>
      <c r="C83" s="5">
        <f>Main!F83</f>
        <v>0</v>
      </c>
      <c r="D83" s="7">
        <f>Main!H83</f>
        <v>0</v>
      </c>
      <c r="E83" s="7"/>
      <c r="F83" s="6"/>
    </row>
    <row r="84" spans="1:6" ht="21.75" customHeight="1">
      <c r="A84" s="23">
        <f>Main!D84</f>
        <v>0</v>
      </c>
      <c r="B84" s="17">
        <f>Main!E84</f>
        <v>0</v>
      </c>
      <c r="C84" s="5">
        <f>Main!F84</f>
        <v>0</v>
      </c>
      <c r="D84" s="7">
        <f>Main!H84</f>
        <v>0</v>
      </c>
      <c r="E84" s="7"/>
      <c r="F84" s="6"/>
    </row>
    <row r="85" spans="1:6" ht="21.75" customHeight="1">
      <c r="A85" s="23">
        <f>Main!D85</f>
        <v>0</v>
      </c>
      <c r="B85" s="17">
        <f>Main!E85</f>
        <v>0</v>
      </c>
      <c r="C85" s="5">
        <f>Main!F85</f>
        <v>0</v>
      </c>
      <c r="D85" s="7">
        <f>Main!H85</f>
        <v>0</v>
      </c>
      <c r="E85" s="7"/>
      <c r="F85" s="6"/>
    </row>
    <row r="86" spans="1:6" ht="21.75" customHeight="1">
      <c r="A86" s="23">
        <f>Main!D86</f>
        <v>0</v>
      </c>
      <c r="B86" s="17">
        <f>Main!E86</f>
        <v>0</v>
      </c>
      <c r="C86" s="5">
        <f>Main!F86</f>
        <v>0</v>
      </c>
      <c r="D86" s="7">
        <f>Main!H86</f>
        <v>0</v>
      </c>
      <c r="E86" s="7"/>
      <c r="F86" s="6"/>
    </row>
    <row r="87" spans="1:6" ht="21.75" customHeight="1">
      <c r="A87" s="23">
        <f>Main!D87</f>
        <v>0</v>
      </c>
      <c r="B87" s="17">
        <f>Main!E87</f>
        <v>0</v>
      </c>
      <c r="C87" s="5">
        <f>Main!F87</f>
        <v>0</v>
      </c>
      <c r="D87" s="7">
        <f>Main!H87</f>
        <v>0</v>
      </c>
      <c r="E87" s="7"/>
      <c r="F87" s="6"/>
    </row>
    <row r="88" spans="1:6" ht="21.75" customHeight="1">
      <c r="A88" s="23">
        <f>Main!D88</f>
        <v>0</v>
      </c>
      <c r="B88" s="17">
        <f>Main!E88</f>
        <v>0</v>
      </c>
      <c r="C88" s="5">
        <f>Main!F88</f>
        <v>0</v>
      </c>
      <c r="D88" s="7">
        <f>Main!H88</f>
        <v>0</v>
      </c>
      <c r="E88" s="7"/>
      <c r="F88" s="6"/>
    </row>
    <row r="89" spans="1:6" ht="21.75" customHeight="1">
      <c r="A89" s="23">
        <f>Main!D89</f>
        <v>0</v>
      </c>
      <c r="B89" s="17">
        <f>Main!E89</f>
        <v>0</v>
      </c>
      <c r="C89" s="5">
        <f>Main!F89</f>
        <v>0</v>
      </c>
      <c r="D89" s="7">
        <f>Main!H89</f>
        <v>0</v>
      </c>
      <c r="E89" s="7"/>
      <c r="F89" s="6"/>
    </row>
    <row r="90" spans="1:6" ht="21.75" customHeight="1">
      <c r="A90" s="23">
        <f>Main!D90</f>
        <v>0</v>
      </c>
      <c r="B90" s="17">
        <f>Main!E90</f>
        <v>0</v>
      </c>
      <c r="C90" s="5">
        <f>Main!F90</f>
        <v>0</v>
      </c>
      <c r="D90" s="7">
        <f>Main!H90</f>
        <v>0</v>
      </c>
      <c r="E90" s="7"/>
      <c r="F90" s="6"/>
    </row>
    <row r="91" spans="1:6" ht="21.75" customHeight="1">
      <c r="A91" s="23">
        <f>Main!D91</f>
        <v>0</v>
      </c>
      <c r="B91" s="17">
        <f>Main!E91</f>
        <v>0</v>
      </c>
      <c r="C91" s="5">
        <f>Main!F91</f>
        <v>0</v>
      </c>
      <c r="D91" s="7">
        <f>Main!H91</f>
        <v>0</v>
      </c>
      <c r="E91" s="7"/>
      <c r="F91" s="6"/>
    </row>
    <row r="92" spans="1:6" ht="21.75" customHeight="1">
      <c r="A92" s="23">
        <f>Main!D92</f>
        <v>0</v>
      </c>
      <c r="B92" s="17">
        <f>Main!E92</f>
        <v>0</v>
      </c>
      <c r="C92" s="5">
        <f>Main!F92</f>
        <v>0</v>
      </c>
      <c r="D92" s="7">
        <f>Main!H92</f>
        <v>0</v>
      </c>
      <c r="E92" s="7"/>
      <c r="F92" s="6"/>
    </row>
    <row r="93" spans="1:6" ht="21.75" customHeight="1">
      <c r="A93" s="23">
        <f>Main!D93</f>
        <v>0</v>
      </c>
      <c r="B93" s="17">
        <f>Main!E93</f>
        <v>0</v>
      </c>
      <c r="C93" s="5">
        <f>Main!F93</f>
        <v>0</v>
      </c>
      <c r="D93" s="7">
        <f>Main!H93</f>
        <v>0</v>
      </c>
      <c r="E93" s="7"/>
      <c r="F93" s="6"/>
    </row>
    <row r="94" spans="1:6" ht="21.75" customHeight="1">
      <c r="A94" s="23">
        <f>Main!D94</f>
        <v>0</v>
      </c>
      <c r="B94" s="17">
        <f>Main!E94</f>
        <v>0</v>
      </c>
      <c r="C94" s="5">
        <f>Main!F94</f>
        <v>0</v>
      </c>
      <c r="D94" s="7">
        <f>Main!H94</f>
        <v>0</v>
      </c>
      <c r="E94" s="7"/>
      <c r="F94" s="6"/>
    </row>
    <row r="95" spans="1:6" ht="21.75" customHeight="1">
      <c r="A95" s="23">
        <f>Main!D95</f>
        <v>0</v>
      </c>
      <c r="B95" s="17">
        <f>Main!E95</f>
        <v>0</v>
      </c>
      <c r="C95" s="5">
        <f>Main!F95</f>
        <v>0</v>
      </c>
      <c r="D95" s="7">
        <f>Main!H95</f>
        <v>0</v>
      </c>
      <c r="E95" s="7"/>
      <c r="F95" s="6"/>
    </row>
    <row r="96" spans="1:6" ht="21.75" customHeight="1">
      <c r="A96" s="23">
        <f>Main!D96</f>
        <v>0</v>
      </c>
      <c r="B96" s="17">
        <f>Main!E96</f>
        <v>0</v>
      </c>
      <c r="C96" s="5">
        <f>Main!F96</f>
        <v>0</v>
      </c>
      <c r="D96" s="7">
        <f>Main!H96</f>
        <v>0</v>
      </c>
      <c r="E96" s="7"/>
      <c r="F96" s="6"/>
    </row>
    <row r="97" spans="1:6" ht="21.75" customHeight="1">
      <c r="A97" s="23">
        <f>Main!D97</f>
        <v>0</v>
      </c>
      <c r="B97" s="17">
        <f>Main!E97</f>
        <v>0</v>
      </c>
      <c r="C97" s="5">
        <f>Main!F97</f>
        <v>0</v>
      </c>
      <c r="D97" s="7">
        <f>Main!H97</f>
        <v>0</v>
      </c>
      <c r="E97" s="7"/>
      <c r="F97" s="6"/>
    </row>
    <row r="98" spans="1:6" ht="21.75" customHeight="1">
      <c r="A98" s="23">
        <f>Main!D98</f>
        <v>0</v>
      </c>
      <c r="B98" s="17">
        <f>Main!E98</f>
        <v>0</v>
      </c>
      <c r="C98" s="5">
        <f>Main!F98</f>
        <v>0</v>
      </c>
      <c r="D98" s="7">
        <f>Main!H98</f>
        <v>0</v>
      </c>
      <c r="E98" s="7"/>
      <c r="F98" s="6"/>
    </row>
    <row r="99" spans="1:6" ht="21.75" customHeight="1">
      <c r="A99" s="23">
        <f>Main!D99</f>
        <v>0</v>
      </c>
      <c r="B99" s="17">
        <f>Main!E99</f>
        <v>0</v>
      </c>
      <c r="C99" s="5">
        <f>Main!F99</f>
        <v>0</v>
      </c>
      <c r="D99" s="7">
        <f>Main!H99</f>
        <v>0</v>
      </c>
      <c r="E99" s="7"/>
      <c r="F99" s="6"/>
    </row>
    <row r="100" spans="1:6" ht="21.75" customHeight="1">
      <c r="A100" s="23">
        <f>Main!D100</f>
        <v>0</v>
      </c>
      <c r="B100" s="17">
        <f>Main!E100</f>
        <v>0</v>
      </c>
      <c r="C100" s="5">
        <f>Main!F100</f>
        <v>0</v>
      </c>
      <c r="D100" s="7">
        <f>Main!H100</f>
        <v>0</v>
      </c>
      <c r="E100" s="7"/>
      <c r="F100" s="6"/>
    </row>
    <row r="101" spans="1:6" ht="21.75" customHeight="1">
      <c r="A101" s="23">
        <f>Main!D101</f>
        <v>0</v>
      </c>
      <c r="B101" s="17">
        <f>Main!E101</f>
        <v>0</v>
      </c>
      <c r="C101" s="5">
        <f>Main!F101</f>
        <v>0</v>
      </c>
      <c r="D101" s="7">
        <f>Main!H101</f>
        <v>0</v>
      </c>
      <c r="E101" s="7"/>
      <c r="F101" s="6"/>
    </row>
    <row r="102" spans="1:6" ht="21.75" customHeight="1">
      <c r="A102" s="23">
        <f>Main!D102</f>
        <v>0</v>
      </c>
      <c r="B102" s="17">
        <f>Main!E102</f>
        <v>0</v>
      </c>
      <c r="C102" s="5">
        <f>Main!F102</f>
        <v>0</v>
      </c>
      <c r="D102" s="7">
        <f>Main!H102</f>
        <v>0</v>
      </c>
      <c r="E102" s="7"/>
      <c r="F102" s="6"/>
    </row>
    <row r="103" spans="1:6" ht="21.75" customHeight="1">
      <c r="A103" s="23">
        <f>Main!D103</f>
        <v>0</v>
      </c>
      <c r="B103" s="17">
        <f>Main!E103</f>
        <v>0</v>
      </c>
      <c r="C103" s="5">
        <f>Main!F103</f>
        <v>0</v>
      </c>
      <c r="D103" s="7">
        <f>Main!H103</f>
        <v>0</v>
      </c>
      <c r="E103" s="7"/>
      <c r="F103" s="6"/>
    </row>
    <row r="104" spans="1:6" ht="21.75" customHeight="1">
      <c r="A104" s="23">
        <f>Main!D104</f>
        <v>0</v>
      </c>
      <c r="B104" s="17">
        <f>Main!E104</f>
        <v>0</v>
      </c>
      <c r="C104" s="5">
        <f>Main!F104</f>
        <v>0</v>
      </c>
      <c r="D104" s="7">
        <f>Main!H104</f>
        <v>0</v>
      </c>
      <c r="E104" s="7"/>
      <c r="F104" s="6"/>
    </row>
    <row r="105" spans="1:6" ht="21.75" customHeight="1">
      <c r="A105" s="23">
        <f>Main!D105</f>
        <v>0</v>
      </c>
      <c r="B105" s="17">
        <f>Main!E105</f>
        <v>0</v>
      </c>
      <c r="C105" s="5">
        <f>Main!F105</f>
        <v>0</v>
      </c>
      <c r="D105" s="7">
        <f>Main!H105</f>
        <v>0</v>
      </c>
      <c r="E105" s="7"/>
      <c r="F105" s="6"/>
    </row>
    <row r="106" spans="1:6" ht="21.75" customHeight="1">
      <c r="A106" s="23">
        <f>Main!D106</f>
        <v>0</v>
      </c>
      <c r="B106" s="17">
        <f>Main!E106</f>
        <v>0</v>
      </c>
      <c r="C106" s="5">
        <f>Main!F106</f>
        <v>0</v>
      </c>
      <c r="D106" s="7">
        <f>Main!H106</f>
        <v>0</v>
      </c>
      <c r="E106" s="7"/>
      <c r="F106" s="6"/>
    </row>
    <row r="107" spans="1:6" ht="21.75" customHeight="1">
      <c r="A107" s="23">
        <f>Main!D107</f>
        <v>0</v>
      </c>
      <c r="B107" s="17">
        <f>Main!E107</f>
        <v>0</v>
      </c>
      <c r="C107" s="5">
        <f>Main!F107</f>
        <v>0</v>
      </c>
      <c r="D107" s="7">
        <f>Main!H107</f>
        <v>0</v>
      </c>
      <c r="E107" s="7"/>
      <c r="F107" s="6"/>
    </row>
    <row r="108" spans="1:6" ht="21.75" customHeight="1">
      <c r="A108" s="23">
        <f>Main!D108</f>
        <v>0</v>
      </c>
      <c r="B108" s="17">
        <f>Main!E108</f>
        <v>0</v>
      </c>
      <c r="C108" s="5">
        <f>Main!F108</f>
        <v>0</v>
      </c>
      <c r="D108" s="7">
        <f>Main!H108</f>
        <v>0</v>
      </c>
      <c r="E108" s="7"/>
      <c r="F108" s="6"/>
    </row>
    <row r="109" spans="1:6" ht="21.75" customHeight="1">
      <c r="A109" s="23">
        <f>Main!D109</f>
        <v>0</v>
      </c>
      <c r="B109" s="17">
        <f>Main!E109</f>
        <v>0</v>
      </c>
      <c r="C109" s="5">
        <f>Main!F109</f>
        <v>0</v>
      </c>
      <c r="D109" s="7">
        <f>Main!H109</f>
        <v>0</v>
      </c>
      <c r="E109" s="7"/>
      <c r="F109" s="6"/>
    </row>
    <row r="110" spans="1:6" ht="21.75" customHeight="1">
      <c r="A110" s="23">
        <f>Main!D110</f>
        <v>0</v>
      </c>
      <c r="B110" s="17">
        <f>Main!E110</f>
        <v>0</v>
      </c>
      <c r="C110" s="5">
        <f>Main!F110</f>
        <v>0</v>
      </c>
      <c r="D110" s="7">
        <f>Main!H110</f>
        <v>0</v>
      </c>
      <c r="E110" s="7"/>
      <c r="F110" s="6"/>
    </row>
    <row r="111" spans="1:6" ht="21.75" customHeight="1">
      <c r="A111" s="23">
        <f>Main!D111</f>
        <v>0</v>
      </c>
      <c r="B111" s="17">
        <f>Main!E111</f>
        <v>0</v>
      </c>
      <c r="C111" s="5">
        <f>Main!F111</f>
        <v>0</v>
      </c>
      <c r="D111" s="7">
        <f>Main!H111</f>
        <v>0</v>
      </c>
      <c r="E111" s="7"/>
      <c r="F111" s="6"/>
    </row>
    <row r="112" spans="1:6" ht="21.75" customHeight="1">
      <c r="A112" s="23">
        <f>Main!D112</f>
        <v>0</v>
      </c>
      <c r="B112" s="17">
        <f>Main!E112</f>
        <v>0</v>
      </c>
      <c r="C112" s="5">
        <f>Main!F112</f>
        <v>0</v>
      </c>
      <c r="D112" s="7">
        <f>Main!H112</f>
        <v>0</v>
      </c>
      <c r="E112" s="7"/>
      <c r="F112" s="6"/>
    </row>
    <row r="113" spans="1:6" ht="21.75" customHeight="1">
      <c r="A113" s="23">
        <f>Main!D113</f>
        <v>0</v>
      </c>
      <c r="B113" s="17">
        <f>Main!E113</f>
        <v>0</v>
      </c>
      <c r="C113" s="5">
        <f>Main!F113</f>
        <v>0</v>
      </c>
      <c r="D113" s="7">
        <f>Main!H113</f>
        <v>0</v>
      </c>
      <c r="E113" s="7"/>
      <c r="F113" s="6"/>
    </row>
    <row r="114" spans="1:6" ht="21.75" customHeight="1">
      <c r="A114" s="23">
        <f>Main!D114</f>
        <v>0</v>
      </c>
      <c r="B114" s="17">
        <f>Main!E114</f>
        <v>0</v>
      </c>
      <c r="C114" s="5">
        <f>Main!F114</f>
        <v>0</v>
      </c>
      <c r="D114" s="7">
        <f>Main!H114</f>
        <v>0</v>
      </c>
      <c r="E114" s="7"/>
      <c r="F114" s="6"/>
    </row>
    <row r="115" spans="1:6" ht="21.75" customHeight="1">
      <c r="A115" s="23">
        <f>Main!D115</f>
        <v>0</v>
      </c>
      <c r="B115" s="17">
        <f>Main!E115</f>
        <v>0</v>
      </c>
      <c r="C115" s="5">
        <f>Main!F115</f>
        <v>0</v>
      </c>
      <c r="D115" s="7">
        <f>Main!H115</f>
        <v>0</v>
      </c>
      <c r="E115" s="7"/>
      <c r="F115" s="6"/>
    </row>
    <row r="116" spans="1:6" ht="21.75" customHeight="1">
      <c r="A116" s="23">
        <f>Main!D116</f>
        <v>0</v>
      </c>
      <c r="B116" s="17">
        <f>Main!E116</f>
        <v>0</v>
      </c>
      <c r="C116" s="5">
        <f>Main!F116</f>
        <v>0</v>
      </c>
      <c r="D116" s="7">
        <f>Main!H116</f>
        <v>0</v>
      </c>
      <c r="E116" s="7"/>
      <c r="F116" s="6"/>
    </row>
    <row r="117" spans="1:6" ht="21.75" customHeight="1">
      <c r="A117" s="23">
        <f>Main!D117</f>
        <v>0</v>
      </c>
      <c r="B117" s="17">
        <f>Main!E117</f>
        <v>0</v>
      </c>
      <c r="C117" s="5">
        <f>Main!F117</f>
        <v>0</v>
      </c>
      <c r="D117" s="7">
        <f>Main!H117</f>
        <v>0</v>
      </c>
      <c r="E117" s="7"/>
      <c r="F117" s="6"/>
    </row>
    <row r="118" spans="1:6" ht="21.75" customHeight="1">
      <c r="A118" s="23">
        <f>Main!D118</f>
        <v>0</v>
      </c>
      <c r="B118" s="17">
        <f>Main!E118</f>
        <v>0</v>
      </c>
      <c r="C118" s="5">
        <f>Main!F118</f>
        <v>0</v>
      </c>
      <c r="D118" s="7">
        <f>Main!H118</f>
        <v>0</v>
      </c>
      <c r="E118" s="7"/>
      <c r="F118" s="6"/>
    </row>
    <row r="119" spans="1:6" ht="21.75" customHeight="1">
      <c r="A119" s="23">
        <f>Main!D119</f>
        <v>0</v>
      </c>
      <c r="B119" s="17">
        <f>Main!E119</f>
        <v>0</v>
      </c>
      <c r="C119" s="5">
        <f>Main!F119</f>
        <v>0</v>
      </c>
      <c r="D119" s="7">
        <f>Main!H119</f>
        <v>0</v>
      </c>
      <c r="E119" s="7"/>
      <c r="F119" s="6"/>
    </row>
    <row r="120" spans="1:6" ht="21.75" customHeight="1">
      <c r="A120" s="23">
        <f>Main!D120</f>
        <v>0</v>
      </c>
      <c r="B120" s="17">
        <f>Main!E120</f>
        <v>0</v>
      </c>
      <c r="C120" s="5">
        <f>Main!F120</f>
        <v>0</v>
      </c>
      <c r="D120" s="7">
        <f>Main!H120</f>
        <v>0</v>
      </c>
      <c r="E120" s="7"/>
      <c r="F120" s="6"/>
    </row>
    <row r="121" spans="1:6" ht="21.75" customHeight="1">
      <c r="A121" s="23">
        <f>Main!D121</f>
        <v>0</v>
      </c>
      <c r="B121" s="17">
        <f>Main!E121</f>
        <v>0</v>
      </c>
      <c r="C121" s="5">
        <f>Main!F121</f>
        <v>0</v>
      </c>
      <c r="D121" s="7">
        <f>Main!H121</f>
        <v>0</v>
      </c>
      <c r="E121" s="7"/>
      <c r="F121" s="6"/>
    </row>
    <row r="122" spans="1:6" ht="21.75" customHeight="1">
      <c r="A122" s="23">
        <f>Main!D122</f>
        <v>0</v>
      </c>
      <c r="B122" s="17">
        <f>Main!E122</f>
        <v>0</v>
      </c>
      <c r="C122" s="5">
        <f>Main!F122</f>
        <v>0</v>
      </c>
      <c r="D122" s="7">
        <f>Main!H122</f>
        <v>0</v>
      </c>
      <c r="E122" s="7"/>
      <c r="F122" s="6"/>
    </row>
    <row r="123" spans="1:6" ht="21.75" customHeight="1">
      <c r="A123" s="23">
        <f>Main!D123</f>
        <v>0</v>
      </c>
      <c r="B123" s="17">
        <f>Main!E123</f>
        <v>0</v>
      </c>
      <c r="C123" s="5">
        <f>Main!F123</f>
        <v>0</v>
      </c>
      <c r="D123" s="7">
        <f>Main!H123</f>
        <v>0</v>
      </c>
      <c r="E123" s="7"/>
      <c r="F123" s="6"/>
    </row>
    <row r="124" spans="1:6" ht="21.75" customHeight="1">
      <c r="A124" s="23">
        <f>Main!D124</f>
        <v>0</v>
      </c>
      <c r="B124" s="17">
        <f>Main!E124</f>
        <v>0</v>
      </c>
      <c r="C124" s="5">
        <f>Main!F124</f>
        <v>0</v>
      </c>
      <c r="D124" s="7">
        <f>Main!H124</f>
        <v>0</v>
      </c>
      <c r="E124" s="7"/>
      <c r="F124" s="6"/>
    </row>
    <row r="125" spans="1:6" ht="21.75" customHeight="1">
      <c r="A125" s="23">
        <f>Main!D125</f>
        <v>0</v>
      </c>
      <c r="B125" s="17">
        <f>Main!E125</f>
        <v>0</v>
      </c>
      <c r="C125" s="5">
        <f>Main!F125</f>
        <v>0</v>
      </c>
      <c r="D125" s="7">
        <f>Main!H125</f>
        <v>0</v>
      </c>
      <c r="E125" s="7"/>
      <c r="F125" s="6"/>
    </row>
    <row r="126" spans="1:6" ht="21.75" customHeight="1">
      <c r="A126" s="23">
        <f>Main!D126</f>
        <v>0</v>
      </c>
      <c r="B126" s="17">
        <f>Main!E126</f>
        <v>0</v>
      </c>
      <c r="C126" s="5">
        <f>Main!F126</f>
        <v>0</v>
      </c>
      <c r="D126" s="7">
        <f>Main!H126</f>
        <v>0</v>
      </c>
      <c r="E126" s="7"/>
      <c r="F126" s="6"/>
    </row>
    <row r="127" spans="1:6" ht="21.75" customHeight="1">
      <c r="A127" s="23">
        <f>Main!D127</f>
        <v>0</v>
      </c>
      <c r="B127" s="17">
        <f>Main!E127</f>
        <v>0</v>
      </c>
      <c r="C127" s="5">
        <f>Main!F127</f>
        <v>0</v>
      </c>
      <c r="D127" s="7">
        <f>Main!H127</f>
        <v>0</v>
      </c>
      <c r="E127" s="7"/>
      <c r="F127" s="6"/>
    </row>
    <row r="128" spans="1:6" ht="21.75" customHeight="1">
      <c r="A128" s="23">
        <f>Main!D128</f>
        <v>0</v>
      </c>
      <c r="B128" s="17">
        <f>Main!E128</f>
        <v>0</v>
      </c>
      <c r="C128" s="5">
        <f>Main!F128</f>
        <v>0</v>
      </c>
      <c r="D128" s="7">
        <f>Main!H128</f>
        <v>0</v>
      </c>
      <c r="E128" s="7"/>
      <c r="F128" s="6"/>
    </row>
    <row r="129" spans="1:6" ht="21.75" customHeight="1">
      <c r="A129" s="23">
        <f>Main!D129</f>
        <v>0</v>
      </c>
      <c r="B129" s="17">
        <f>Main!E129</f>
        <v>0</v>
      </c>
      <c r="C129" s="5">
        <f>Main!F129</f>
        <v>0</v>
      </c>
      <c r="D129" s="7">
        <f>Main!H129</f>
        <v>0</v>
      </c>
      <c r="E129" s="7"/>
      <c r="F129" s="6"/>
    </row>
    <row r="130" spans="1:6" ht="21.75" customHeight="1">
      <c r="A130" s="23">
        <f>Main!D130</f>
        <v>0</v>
      </c>
      <c r="B130" s="17">
        <f>Main!E130</f>
        <v>0</v>
      </c>
      <c r="C130" s="5">
        <f>Main!F130</f>
        <v>0</v>
      </c>
      <c r="D130" s="7">
        <f>Main!H130</f>
        <v>0</v>
      </c>
      <c r="E130" s="7"/>
      <c r="F130" s="6"/>
    </row>
    <row r="131" spans="1:6" ht="21.75" customHeight="1">
      <c r="A131" s="23">
        <f>Main!D131</f>
        <v>0</v>
      </c>
      <c r="B131" s="17">
        <f>Main!E131</f>
        <v>0</v>
      </c>
      <c r="C131" s="5">
        <f>Main!F131</f>
        <v>0</v>
      </c>
      <c r="D131" s="7">
        <f>Main!H131</f>
        <v>0</v>
      </c>
      <c r="E131" s="7"/>
      <c r="F131" s="6"/>
    </row>
    <row r="132" spans="1:6" ht="21.75" customHeight="1">
      <c r="A132" s="23">
        <f>Main!D132</f>
        <v>0</v>
      </c>
      <c r="B132" s="17">
        <f>Main!E132</f>
        <v>0</v>
      </c>
      <c r="C132" s="5">
        <f>Main!F132</f>
        <v>0</v>
      </c>
      <c r="D132" s="7">
        <f>Main!H132</f>
        <v>0</v>
      </c>
      <c r="E132" s="7"/>
      <c r="F132" s="6"/>
    </row>
    <row r="133" spans="1:6" ht="21.75" customHeight="1">
      <c r="A133" s="23">
        <f>Main!D133</f>
        <v>0</v>
      </c>
      <c r="B133" s="17">
        <f>Main!E133</f>
        <v>0</v>
      </c>
      <c r="C133" s="5">
        <f>Main!F133</f>
        <v>0</v>
      </c>
      <c r="D133" s="7">
        <f>Main!H133</f>
        <v>0</v>
      </c>
      <c r="E133" s="7"/>
      <c r="F133" s="6"/>
    </row>
    <row r="134" spans="1:6" ht="21.75" customHeight="1">
      <c r="A134" s="23">
        <f>Main!D134</f>
        <v>0</v>
      </c>
      <c r="B134" s="17">
        <f>Main!E134</f>
        <v>0</v>
      </c>
      <c r="C134" s="5">
        <f>Main!F134</f>
        <v>0</v>
      </c>
      <c r="D134" s="7">
        <f>Main!H134</f>
        <v>0</v>
      </c>
      <c r="E134" s="7"/>
      <c r="F134" s="6"/>
    </row>
    <row r="135" spans="1:6" ht="21.75" customHeight="1">
      <c r="A135" s="23">
        <f>Main!D135</f>
        <v>0</v>
      </c>
      <c r="B135" s="17">
        <f>Main!E135</f>
        <v>0</v>
      </c>
      <c r="C135" s="5">
        <f>Main!F135</f>
        <v>0</v>
      </c>
      <c r="D135" s="7">
        <f>Main!H135</f>
        <v>0</v>
      </c>
      <c r="E135" s="7"/>
      <c r="F135" s="6"/>
    </row>
    <row r="136" spans="1:6" ht="21.75" customHeight="1">
      <c r="A136" s="23">
        <f>Main!D136</f>
        <v>0</v>
      </c>
      <c r="B136" s="17">
        <f>Main!E136</f>
        <v>0</v>
      </c>
      <c r="C136" s="5">
        <f>Main!F136</f>
        <v>0</v>
      </c>
      <c r="D136" s="7">
        <f>Main!H136</f>
        <v>0</v>
      </c>
      <c r="E136" s="7"/>
      <c r="F136" s="6"/>
    </row>
    <row r="137" spans="1:6" ht="21.75" customHeight="1">
      <c r="A137" s="23">
        <f>Main!D137</f>
        <v>0</v>
      </c>
      <c r="B137" s="17">
        <f>Main!E137</f>
        <v>0</v>
      </c>
      <c r="C137" s="5">
        <f>Main!F137</f>
        <v>0</v>
      </c>
      <c r="D137" s="7">
        <f>Main!H137</f>
        <v>0</v>
      </c>
      <c r="E137" s="7"/>
      <c r="F137" s="6"/>
    </row>
    <row r="138" spans="1:6" ht="21.75" customHeight="1">
      <c r="A138" s="23">
        <f>Main!D138</f>
        <v>0</v>
      </c>
      <c r="B138" s="17">
        <f>Main!E138</f>
        <v>0</v>
      </c>
      <c r="C138" s="5">
        <f>Main!F138</f>
        <v>0</v>
      </c>
      <c r="D138" s="7">
        <f>Main!H138</f>
        <v>0</v>
      </c>
      <c r="E138" s="7"/>
      <c r="F138" s="6"/>
    </row>
    <row r="139" spans="1:6" ht="21.75" customHeight="1">
      <c r="A139" s="23">
        <f>Main!D139</f>
        <v>0</v>
      </c>
      <c r="B139" s="17">
        <f>Main!E139</f>
        <v>0</v>
      </c>
      <c r="C139" s="5">
        <f>Main!F139</f>
        <v>0</v>
      </c>
      <c r="D139" s="7">
        <f>Main!H139</f>
        <v>0</v>
      </c>
      <c r="E139" s="7"/>
      <c r="F139" s="6"/>
    </row>
    <row r="140" spans="1:6" ht="21.75" customHeight="1">
      <c r="A140" s="23">
        <f>Main!D140</f>
        <v>0</v>
      </c>
      <c r="B140" s="17">
        <f>Main!E140</f>
        <v>0</v>
      </c>
      <c r="C140" s="5">
        <f>Main!F140</f>
        <v>0</v>
      </c>
      <c r="D140" s="7">
        <f>Main!H140</f>
        <v>0</v>
      </c>
      <c r="E140" s="7"/>
      <c r="F140" s="6"/>
    </row>
    <row r="141" spans="1:6" ht="21.75" customHeight="1">
      <c r="A141" s="23">
        <f>Main!D141</f>
        <v>0</v>
      </c>
      <c r="B141" s="17">
        <f>Main!E141</f>
        <v>0</v>
      </c>
      <c r="C141" s="5">
        <f>Main!F141</f>
        <v>0</v>
      </c>
      <c r="D141" s="7">
        <f>Main!H141</f>
        <v>0</v>
      </c>
      <c r="E141" s="7"/>
      <c r="F141" s="6"/>
    </row>
    <row r="142" spans="1:6" ht="21.75" customHeight="1">
      <c r="A142" s="23">
        <f>Main!D142</f>
        <v>0</v>
      </c>
      <c r="B142" s="17">
        <f>Main!E142</f>
        <v>0</v>
      </c>
      <c r="C142" s="5">
        <f>Main!F142</f>
        <v>0</v>
      </c>
      <c r="D142" s="7">
        <f>Main!H142</f>
        <v>0</v>
      </c>
      <c r="E142" s="7"/>
      <c r="F142" s="6"/>
    </row>
    <row r="143" spans="1:6" ht="21.75" customHeight="1">
      <c r="A143" s="23">
        <f>Main!D143</f>
        <v>0</v>
      </c>
      <c r="B143" s="17">
        <f>Main!E143</f>
        <v>0</v>
      </c>
      <c r="C143" s="5">
        <f>Main!F143</f>
        <v>0</v>
      </c>
      <c r="D143" s="7">
        <f>Main!H143</f>
        <v>0</v>
      </c>
      <c r="E143" s="7"/>
      <c r="F143" s="6"/>
    </row>
    <row r="144" spans="1:6" ht="21.75" customHeight="1">
      <c r="A144" s="23">
        <f>Main!D144</f>
        <v>0</v>
      </c>
      <c r="B144" s="17">
        <f>Main!E144</f>
        <v>0</v>
      </c>
      <c r="C144" s="5">
        <f>Main!F144</f>
        <v>0</v>
      </c>
      <c r="D144" s="7">
        <f>Main!H144</f>
        <v>0</v>
      </c>
      <c r="E144" s="7"/>
      <c r="F144" s="6"/>
    </row>
    <row r="145" spans="1:6" ht="21.75" customHeight="1">
      <c r="A145" s="23">
        <f>Main!D145</f>
        <v>0</v>
      </c>
      <c r="B145" s="17">
        <f>Main!E145</f>
        <v>0</v>
      </c>
      <c r="C145" s="5">
        <f>Main!F145</f>
        <v>0</v>
      </c>
      <c r="D145" s="7">
        <f>Main!H145</f>
        <v>0</v>
      </c>
      <c r="E145" s="7"/>
      <c r="F145" s="6"/>
    </row>
    <row r="146" spans="1:6" ht="21.75" customHeight="1">
      <c r="A146" s="23">
        <f>Main!D146</f>
        <v>0</v>
      </c>
      <c r="B146" s="17">
        <f>Main!E146</f>
        <v>0</v>
      </c>
      <c r="C146" s="5">
        <f>Main!F146</f>
        <v>0</v>
      </c>
      <c r="D146" s="7">
        <f>Main!H146</f>
        <v>0</v>
      </c>
      <c r="E146" s="7"/>
      <c r="F146" s="6"/>
    </row>
    <row r="147" spans="1:6" ht="21.75" customHeight="1">
      <c r="A147" s="23">
        <f>Main!D147</f>
        <v>0</v>
      </c>
      <c r="B147" s="17">
        <f>Main!E147</f>
        <v>0</v>
      </c>
      <c r="C147" s="5">
        <f>Main!F147</f>
        <v>0</v>
      </c>
      <c r="D147" s="7">
        <f>Main!H147</f>
        <v>0</v>
      </c>
      <c r="E147" s="7"/>
      <c r="F147" s="6"/>
    </row>
    <row r="148" spans="1:6" ht="21.75" customHeight="1">
      <c r="A148" s="23">
        <f>Main!D148</f>
        <v>0</v>
      </c>
      <c r="B148" s="17">
        <f>Main!E148</f>
        <v>0</v>
      </c>
      <c r="C148" s="5">
        <f>Main!F148</f>
        <v>0</v>
      </c>
      <c r="D148" s="7">
        <f>Main!H148</f>
        <v>0</v>
      </c>
      <c r="E148" s="7"/>
      <c r="F148" s="6"/>
    </row>
    <row r="149" spans="1:6" ht="21.75" customHeight="1">
      <c r="A149" s="23">
        <f>Main!D149</f>
        <v>0</v>
      </c>
      <c r="B149" s="17">
        <f>Main!E149</f>
        <v>0</v>
      </c>
      <c r="C149" s="5">
        <f>Main!F149</f>
        <v>0</v>
      </c>
      <c r="D149" s="7">
        <f>Main!H149</f>
        <v>0</v>
      </c>
      <c r="E149" s="7"/>
      <c r="F149" s="6"/>
    </row>
    <row r="150" spans="1:6" ht="21.75" customHeight="1">
      <c r="A150" s="23">
        <f>Main!D150</f>
        <v>0</v>
      </c>
      <c r="B150" s="17">
        <f>Main!E150</f>
        <v>0</v>
      </c>
      <c r="C150" s="5">
        <f>Main!F150</f>
        <v>0</v>
      </c>
      <c r="D150" s="7">
        <f>Main!H150</f>
        <v>0</v>
      </c>
      <c r="E150" s="7"/>
      <c r="F150" s="6"/>
    </row>
    <row r="151" spans="1:6" ht="21.75" customHeight="1">
      <c r="A151" s="23">
        <f>Main!D151</f>
        <v>0</v>
      </c>
      <c r="B151" s="17">
        <f>Main!E151</f>
        <v>0</v>
      </c>
      <c r="C151" s="5">
        <f>Main!F151</f>
        <v>0</v>
      </c>
      <c r="D151" s="7">
        <f>Main!H151</f>
        <v>0</v>
      </c>
      <c r="E151" s="7"/>
      <c r="F151" s="6"/>
    </row>
  </sheetData>
  <sheetProtection sheet="1" selectLockedCells="1"/>
  <mergeCells count="4">
    <mergeCell ref="H1:M1"/>
    <mergeCell ref="H2:M2"/>
    <mergeCell ref="H3:M3"/>
    <mergeCell ref="H4:M4"/>
  </mergeCells>
  <conditionalFormatting sqref="A2:F151">
    <cfRule type="expression" priority="1" dxfId="22" stopIfTrue="1">
      <formula>MOD(ROW(),2)=0</formula>
    </cfRule>
  </conditionalFormatting>
  <printOptions/>
  <pageMargins left="0.2" right="0.2" top="0.75" bottom="0.46" header="0.17" footer="0.19"/>
  <pageSetup horizontalDpi="600" verticalDpi="600" orientation="portrait" r:id="rId2"/>
  <headerFooter>
    <oddHeader>&amp;C&amp;"-,Bold Italic"Soldier Hollow Pursuit Biathlon</oddHeader>
    <oddFooter>&amp;C&amp;"Calibri,Bold Italic"Page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C2:N27"/>
  <sheetViews>
    <sheetView zoomScalePageLayoutView="0" workbookViewId="0" topLeftCell="A1">
      <selection activeCell="M10" sqref="M10"/>
    </sheetView>
  </sheetViews>
  <sheetFormatPr defaultColWidth="9.140625" defaultRowHeight="21.75" customHeight="1"/>
  <cols>
    <col min="1" max="1" width="10.421875" style="26" customWidth="1"/>
    <col min="2" max="2" width="9.140625" style="26" customWidth="1"/>
    <col min="3" max="3" width="11.28125" style="26" customWidth="1"/>
    <col min="4" max="4" width="27.57421875" style="33" customWidth="1"/>
    <col min="5" max="5" width="12.421875" style="26" customWidth="1"/>
    <col min="6" max="6" width="9.140625" style="26" customWidth="1"/>
    <col min="7" max="7" width="10.421875" style="26" customWidth="1"/>
    <col min="8" max="16384" width="9.140625" style="26" customWidth="1"/>
  </cols>
  <sheetData>
    <row r="1" ht="21.75" customHeight="1" thickBot="1"/>
    <row r="2" spans="3:5" ht="21.75" customHeight="1" thickBot="1">
      <c r="C2" s="285" t="s">
        <v>218</v>
      </c>
      <c r="D2" s="286"/>
      <c r="E2" s="287"/>
    </row>
    <row r="3" spans="3:14" ht="21.75" customHeight="1" thickBot="1">
      <c r="C3" s="288"/>
      <c r="D3" s="289"/>
      <c r="E3" s="290"/>
      <c r="H3" s="279" t="s">
        <v>223</v>
      </c>
      <c r="I3" s="280"/>
      <c r="J3" s="280"/>
      <c r="K3" s="280"/>
      <c r="L3" s="280"/>
      <c r="M3" s="280"/>
      <c r="N3" s="281"/>
    </row>
    <row r="4" spans="3:5" ht="21.75" customHeight="1" thickBot="1">
      <c r="C4" s="148" t="s">
        <v>210</v>
      </c>
      <c r="D4" s="149" t="s">
        <v>207</v>
      </c>
      <c r="E4" s="150" t="s">
        <v>26</v>
      </c>
    </row>
    <row r="5" spans="3:14" ht="21.75" customHeight="1" thickBot="1">
      <c r="C5" s="74">
        <f>Main!T15</f>
        <v>1</v>
      </c>
      <c r="D5" s="74" t="str">
        <f>Main!U15</f>
        <v>Masters Men 35+yrs </v>
      </c>
      <c r="E5" s="117" t="str">
        <f>Main!V15</f>
        <v>M-Mast</v>
      </c>
      <c r="H5" s="282" t="s">
        <v>215</v>
      </c>
      <c r="I5" s="283"/>
      <c r="J5" s="283"/>
      <c r="K5" s="283"/>
      <c r="L5" s="283"/>
      <c r="M5" s="283"/>
      <c r="N5" s="284"/>
    </row>
    <row r="6" spans="3:5" ht="21.75" customHeight="1">
      <c r="C6" s="74">
        <f>Main!T16</f>
        <v>2</v>
      </c>
      <c r="D6" s="74" t="str">
        <f>Main!U16</f>
        <v>Masters Women 35+yrs </v>
      </c>
      <c r="E6" s="117" t="str">
        <f>Main!V16</f>
        <v>W-Masters</v>
      </c>
    </row>
    <row r="7" spans="3:5" ht="21.75" customHeight="1">
      <c r="C7" s="74">
        <f>Main!T17</f>
        <v>3</v>
      </c>
      <c r="D7" s="74" t="str">
        <f>Main!U17</f>
        <v>Senior Men 22-34yrs</v>
      </c>
      <c r="E7" s="117" t="str">
        <f>Main!V17</f>
        <v>Men</v>
      </c>
    </row>
    <row r="8" spans="3:5" ht="21.75" customHeight="1">
      <c r="C8" s="74">
        <f>Main!T18</f>
        <v>4</v>
      </c>
      <c r="D8" s="74" t="str">
        <f>Main!U18</f>
        <v>Senior Women 22-34yrs</v>
      </c>
      <c r="E8" s="117" t="str">
        <f>Main!V18</f>
        <v>Women</v>
      </c>
    </row>
    <row r="9" spans="3:5" ht="21.75" customHeight="1">
      <c r="C9" s="74">
        <f>Main!T19</f>
        <v>5</v>
      </c>
      <c r="D9" s="74" t="str">
        <f>Main!U19</f>
        <v>Junior Men 19-21yrs   </v>
      </c>
      <c r="E9" s="117" t="str">
        <f>Main!V19</f>
        <v>M-JR</v>
      </c>
    </row>
    <row r="10" spans="3:5" ht="21.75" customHeight="1">
      <c r="C10" s="74">
        <f>Main!T20</f>
        <v>6</v>
      </c>
      <c r="D10" s="74" t="str">
        <f>Main!U20</f>
        <v>Junior Women 19-21yrs</v>
      </c>
      <c r="E10" s="117" t="str">
        <f>Main!V20</f>
        <v>W-JR</v>
      </c>
    </row>
    <row r="11" spans="3:5" ht="21.75" customHeight="1">
      <c r="C11" s="74">
        <f>Main!T21</f>
        <v>7</v>
      </c>
      <c r="D11" s="74" t="str">
        <f>Main!U21</f>
        <v>Youth Men 16-18yrs</v>
      </c>
      <c r="E11" s="117" t="str">
        <f>Main!V21</f>
        <v>M-YTH</v>
      </c>
    </row>
    <row r="12" spans="3:5" ht="21.75" customHeight="1">
      <c r="C12" s="74">
        <f>Main!T22</f>
        <v>8</v>
      </c>
      <c r="D12" s="74" t="str">
        <f>Main!U22</f>
        <v>Youth Women 16-18yrs </v>
      </c>
      <c r="E12" s="117" t="str">
        <f>Main!V22</f>
        <v>W-YTH</v>
      </c>
    </row>
    <row r="13" spans="3:5" ht="21.75" customHeight="1">
      <c r="C13" s="74">
        <f>Main!T23</f>
        <v>9</v>
      </c>
      <c r="D13" s="74" t="str">
        <f>Main!U23</f>
        <v>U16 Men 14-15yrs</v>
      </c>
      <c r="E13" s="117" t="str">
        <f>Main!V23</f>
        <v>M-U16</v>
      </c>
    </row>
    <row r="14" spans="3:5" ht="21.75" customHeight="1">
      <c r="C14" s="74">
        <f>Main!T24</f>
        <v>10</v>
      </c>
      <c r="D14" s="74" t="str">
        <f>Main!U24</f>
        <v>U16 Women 14-15yrs </v>
      </c>
      <c r="E14" s="117" t="str">
        <f>Main!V24</f>
        <v>W-U16</v>
      </c>
    </row>
    <row r="15" spans="3:5" ht="21.75" customHeight="1">
      <c r="C15" s="74">
        <f>Main!T25</f>
        <v>11</v>
      </c>
      <c r="D15" s="74" t="str">
        <f>Main!U25</f>
        <v>U14 Men 10-13yrs </v>
      </c>
      <c r="E15" s="117" t="str">
        <f>Main!V25</f>
        <v>M-U14</v>
      </c>
    </row>
    <row r="16" spans="3:5" ht="21.75" customHeight="1">
      <c r="C16" s="74">
        <f>Main!T26</f>
        <v>12</v>
      </c>
      <c r="D16" s="74" t="str">
        <f>Main!U26</f>
        <v>U14 Women 10-13yrs</v>
      </c>
      <c r="E16" s="117" t="str">
        <f>Main!V26</f>
        <v>W-U14</v>
      </c>
    </row>
    <row r="17" spans="3:5" ht="21.75" customHeight="1">
      <c r="C17" s="74">
        <f>Main!T27</f>
        <v>13</v>
      </c>
      <c r="D17" s="74" t="str">
        <f>Main!U27</f>
        <v>Novice Men 17yrs+</v>
      </c>
      <c r="E17" s="117" t="str">
        <f>Main!V27</f>
        <v>N-Men</v>
      </c>
    </row>
    <row r="18" spans="3:5" ht="21.75" customHeight="1">
      <c r="C18" s="74">
        <f>Main!T28</f>
        <v>14</v>
      </c>
      <c r="D18" s="74" t="str">
        <f>Main!U28</f>
        <v>Novice Women 17yrs+</v>
      </c>
      <c r="E18" s="117" t="str">
        <f>Main!V28</f>
        <v>N-Women</v>
      </c>
    </row>
    <row r="19" spans="3:5" ht="21.75" customHeight="1">
      <c r="C19" s="74">
        <f>Main!T29</f>
        <v>15</v>
      </c>
      <c r="D19" s="74" t="str">
        <f>Main!U29</f>
        <v>Novice Men 14-16yrs U17</v>
      </c>
      <c r="E19" s="117" t="str">
        <f>Main!V29</f>
        <v>N-M-U17</v>
      </c>
    </row>
    <row r="20" spans="3:5" ht="21.75" customHeight="1">
      <c r="C20" s="74">
        <f>Main!T30</f>
        <v>16</v>
      </c>
      <c r="D20" s="74" t="str">
        <f>Main!U30</f>
        <v>Novice Women 14-16yrs U17</v>
      </c>
      <c r="E20" s="117" t="str">
        <f>Main!V30</f>
        <v>N-W-U17</v>
      </c>
    </row>
    <row r="21" spans="3:5" ht="21.75" customHeight="1">
      <c r="C21" s="74">
        <f>Main!T31</f>
        <v>17</v>
      </c>
      <c r="D21" s="74" t="str">
        <f>Main!U31</f>
        <v>Novice Men 10-13yrs U14</v>
      </c>
      <c r="E21" s="117" t="str">
        <f>Main!V31</f>
        <v>N-M-U14</v>
      </c>
    </row>
    <row r="22" spans="3:5" ht="21.75" customHeight="1">
      <c r="C22" s="74">
        <f>Main!T32</f>
        <v>18</v>
      </c>
      <c r="D22" s="74" t="str">
        <f>Main!U32</f>
        <v>Novice Women 10-13yrs U14</v>
      </c>
      <c r="E22" s="117" t="str">
        <f>Main!V32</f>
        <v>N-W-U14</v>
      </c>
    </row>
    <row r="23" spans="3:5" ht="21.75" customHeight="1">
      <c r="C23" s="74">
        <f>Main!T33</f>
        <v>19</v>
      </c>
      <c r="D23" s="74" t="str">
        <f>Main!U33</f>
        <v>Men-Undefined #1</v>
      </c>
      <c r="E23" s="117" t="str">
        <f>Main!V33</f>
        <v>M-UDF-1</v>
      </c>
    </row>
    <row r="24" spans="3:5" ht="21.75" customHeight="1">
      <c r="C24" s="74">
        <f>Main!T34</f>
        <v>20</v>
      </c>
      <c r="D24" s="74" t="str">
        <f>Main!U34</f>
        <v>Women-Undefined #1</v>
      </c>
      <c r="E24" s="117" t="str">
        <f>Main!V34</f>
        <v>W-UDF-1</v>
      </c>
    </row>
    <row r="25" spans="3:5" ht="21.75" customHeight="1">
      <c r="C25" s="74">
        <f>Main!T35</f>
        <v>21</v>
      </c>
      <c r="D25" s="74" t="str">
        <f>Main!U35</f>
        <v>Men-Undefined #2</v>
      </c>
      <c r="E25" s="117" t="str">
        <f>Main!V35</f>
        <v>M-UDF-2</v>
      </c>
    </row>
    <row r="26" spans="3:5" ht="21.75" customHeight="1" thickBot="1">
      <c r="C26" s="118">
        <f>Main!T36</f>
        <v>22</v>
      </c>
      <c r="D26" s="118" t="str">
        <f>Main!U36</f>
        <v>Women-Undefined #2</v>
      </c>
      <c r="E26" s="119" t="str">
        <f>Main!V36</f>
        <v>W-UDF-2</v>
      </c>
    </row>
    <row r="27" ht="21.75" customHeight="1">
      <c r="D27" s="26"/>
    </row>
  </sheetData>
  <sheetProtection sheet="1" selectLockedCells="1"/>
  <mergeCells count="3">
    <mergeCell ref="H3:N3"/>
    <mergeCell ref="H5:N5"/>
    <mergeCell ref="C2:E3"/>
  </mergeCells>
  <conditionalFormatting sqref="C5:E26">
    <cfRule type="expression" priority="1" dxfId="2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151"/>
  <sheetViews>
    <sheetView workbookViewId="0" topLeftCell="A1">
      <selection activeCell="A3" sqref="A3"/>
    </sheetView>
  </sheetViews>
  <sheetFormatPr defaultColWidth="9.140625" defaultRowHeight="21.75" customHeight="1"/>
  <cols>
    <col min="1" max="1" width="9.140625" style="33" customWidth="1"/>
    <col min="2" max="2" width="9.140625" style="33" hidden="1" customWidth="1"/>
    <col min="3" max="3" width="6.140625" style="14" hidden="1" customWidth="1"/>
    <col min="4" max="4" width="6.57421875" style="42" hidden="1" customWidth="1"/>
    <col min="5" max="5" width="26.28125" style="43" customWidth="1"/>
    <col min="6" max="6" width="13.140625" style="33" customWidth="1"/>
    <col min="7" max="7" width="7.57421875" style="33" customWidth="1"/>
    <col min="8" max="8" width="23.7109375" style="26" customWidth="1"/>
    <col min="9" max="9" width="5.8515625" style="26" customWidth="1"/>
    <col min="10" max="10" width="11.28125" style="26" customWidth="1"/>
    <col min="11" max="11" width="27.57421875" style="33" customWidth="1"/>
    <col min="12" max="12" width="12.421875" style="26" customWidth="1"/>
    <col min="13" max="13" width="4.28125" style="26" customWidth="1"/>
    <col min="14" max="14" width="26.57421875" style="26" customWidth="1"/>
    <col min="15" max="15" width="11.7109375" style="26" customWidth="1"/>
    <col min="16" max="16384" width="9.140625" style="26" customWidth="1"/>
  </cols>
  <sheetData>
    <row r="1" spans="1:16" s="14" customFormat="1" ht="43.5" customHeight="1" thickBot="1">
      <c r="A1" s="49" t="s">
        <v>2</v>
      </c>
      <c r="B1" s="49" t="s">
        <v>210</v>
      </c>
      <c r="C1" s="50" t="s">
        <v>79</v>
      </c>
      <c r="D1" s="51" t="s">
        <v>1</v>
      </c>
      <c r="E1" s="51" t="s">
        <v>117</v>
      </c>
      <c r="F1" s="49" t="s">
        <v>142</v>
      </c>
      <c r="G1" s="49" t="s">
        <v>87</v>
      </c>
      <c r="H1" s="49" t="s">
        <v>9</v>
      </c>
      <c r="J1" s="291" t="s">
        <v>225</v>
      </c>
      <c r="K1" s="291"/>
      <c r="L1" s="291"/>
      <c r="M1" s="152"/>
      <c r="N1" s="292" t="s">
        <v>216</v>
      </c>
      <c r="O1" s="292"/>
      <c r="P1" s="292"/>
    </row>
    <row r="2" spans="1:15" ht="21.75" customHeight="1">
      <c r="A2" s="10"/>
      <c r="B2" s="10"/>
      <c r="C2" s="9"/>
      <c r="D2" s="11"/>
      <c r="E2" s="19"/>
      <c r="F2" s="10"/>
      <c r="G2" s="10"/>
      <c r="H2" s="12"/>
      <c r="J2" s="285" t="s">
        <v>220</v>
      </c>
      <c r="K2" s="286"/>
      <c r="L2" s="287"/>
      <c r="O2" s="14"/>
    </row>
    <row r="3" spans="1:14" ht="21.75" customHeight="1">
      <c r="A3" s="10"/>
      <c r="B3" s="10"/>
      <c r="C3" s="9"/>
      <c r="D3" s="11"/>
      <c r="E3" s="19"/>
      <c r="F3" s="10"/>
      <c r="G3" s="10"/>
      <c r="H3" s="12"/>
      <c r="J3" s="288"/>
      <c r="K3" s="289"/>
      <c r="L3" s="290"/>
      <c r="N3" s="14"/>
    </row>
    <row r="4" spans="1:14" ht="21.75" customHeight="1" thickBot="1">
      <c r="A4" s="10"/>
      <c r="B4" s="10"/>
      <c r="C4" s="9"/>
      <c r="D4" s="11"/>
      <c r="E4" s="19"/>
      <c r="F4" s="10"/>
      <c r="G4" s="10"/>
      <c r="H4" s="12"/>
      <c r="J4" s="148" t="s">
        <v>210</v>
      </c>
      <c r="K4" s="149" t="s">
        <v>207</v>
      </c>
      <c r="L4" s="150" t="s">
        <v>26</v>
      </c>
      <c r="N4" s="14"/>
    </row>
    <row r="5" spans="1:13" ht="21.75" customHeight="1">
      <c r="A5" s="10"/>
      <c r="B5" s="10"/>
      <c r="C5" s="9"/>
      <c r="D5" s="11"/>
      <c r="E5" s="19"/>
      <c r="F5" s="10"/>
      <c r="G5" s="10"/>
      <c r="H5" s="12"/>
      <c r="J5" s="121">
        <f>Main!T15</f>
        <v>1</v>
      </c>
      <c r="K5" s="121" t="str">
        <f>Main!U15</f>
        <v>Masters Men 35+yrs </v>
      </c>
      <c r="L5" s="122" t="str">
        <f>Main!V15</f>
        <v>M-Mast</v>
      </c>
      <c r="M5" s="153"/>
    </row>
    <row r="6" spans="1:12" ht="21.75" customHeight="1">
      <c r="A6" s="10"/>
      <c r="B6" s="10"/>
      <c r="C6" s="9"/>
      <c r="D6" s="11"/>
      <c r="E6" s="19"/>
      <c r="F6" s="10"/>
      <c r="G6" s="10"/>
      <c r="H6" s="12"/>
      <c r="J6" s="74">
        <f>Main!T16</f>
        <v>2</v>
      </c>
      <c r="K6" s="74" t="str">
        <f>Main!U16</f>
        <v>Masters Women 35+yrs </v>
      </c>
      <c r="L6" s="117" t="str">
        <f>Main!V16</f>
        <v>W-Masters</v>
      </c>
    </row>
    <row r="7" spans="1:12" ht="21.75" customHeight="1">
      <c r="A7" s="10"/>
      <c r="B7" s="10"/>
      <c r="C7" s="9"/>
      <c r="D7" s="11"/>
      <c r="E7" s="19"/>
      <c r="F7" s="10"/>
      <c r="G7" s="10"/>
      <c r="H7" s="12"/>
      <c r="J7" s="74">
        <f>Main!T17</f>
        <v>3</v>
      </c>
      <c r="K7" s="74" t="str">
        <f>Main!U17</f>
        <v>Senior Men 22-34yrs</v>
      </c>
      <c r="L7" s="117" t="str">
        <f>Main!V17</f>
        <v>Men</v>
      </c>
    </row>
    <row r="8" spans="1:12" ht="21.75" customHeight="1">
      <c r="A8" s="10"/>
      <c r="B8" s="10"/>
      <c r="C8" s="9"/>
      <c r="D8" s="11"/>
      <c r="E8" s="19"/>
      <c r="F8" s="10"/>
      <c r="G8" s="10"/>
      <c r="H8" s="12"/>
      <c r="J8" s="74">
        <f>Main!T18</f>
        <v>4</v>
      </c>
      <c r="K8" s="74" t="str">
        <f>Main!U18</f>
        <v>Senior Women 22-34yrs</v>
      </c>
      <c r="L8" s="117" t="str">
        <f>Main!V18</f>
        <v>Women</v>
      </c>
    </row>
    <row r="9" spans="1:12" ht="21.75" customHeight="1">
      <c r="A9" s="10"/>
      <c r="B9" s="10"/>
      <c r="C9" s="9"/>
      <c r="D9" s="11"/>
      <c r="E9" s="19"/>
      <c r="F9" s="10"/>
      <c r="G9" s="10"/>
      <c r="H9" s="12"/>
      <c r="J9" s="74">
        <f>Main!T19</f>
        <v>5</v>
      </c>
      <c r="K9" s="74" t="str">
        <f>Main!U19</f>
        <v>Junior Men 19-21yrs   </v>
      </c>
      <c r="L9" s="117" t="str">
        <f>Main!V19</f>
        <v>M-JR</v>
      </c>
    </row>
    <row r="10" spans="1:12" ht="21.75" customHeight="1">
      <c r="A10" s="10"/>
      <c r="B10" s="10"/>
      <c r="C10" s="9"/>
      <c r="D10" s="11"/>
      <c r="E10" s="19"/>
      <c r="F10" s="10"/>
      <c r="G10" s="10"/>
      <c r="H10" s="12"/>
      <c r="J10" s="74">
        <f>Main!T20</f>
        <v>6</v>
      </c>
      <c r="K10" s="74" t="str">
        <f>Main!U20</f>
        <v>Junior Women 19-21yrs</v>
      </c>
      <c r="L10" s="117" t="str">
        <f>Main!V20</f>
        <v>W-JR</v>
      </c>
    </row>
    <row r="11" spans="1:12" ht="21.75" customHeight="1">
      <c r="A11" s="10"/>
      <c r="B11" s="10"/>
      <c r="C11" s="9"/>
      <c r="D11" s="11"/>
      <c r="E11" s="19"/>
      <c r="F11" s="10"/>
      <c r="G11" s="10"/>
      <c r="H11" s="12"/>
      <c r="J11" s="74">
        <f>Main!T21</f>
        <v>7</v>
      </c>
      <c r="K11" s="74" t="str">
        <f>Main!U21</f>
        <v>Youth Men 16-18yrs</v>
      </c>
      <c r="L11" s="117" t="str">
        <f>Main!V21</f>
        <v>M-YTH</v>
      </c>
    </row>
    <row r="12" spans="1:12" ht="21.75" customHeight="1">
      <c r="A12" s="10"/>
      <c r="B12" s="10"/>
      <c r="C12" s="9"/>
      <c r="D12" s="11"/>
      <c r="E12" s="19"/>
      <c r="F12" s="10"/>
      <c r="G12" s="10"/>
      <c r="H12" s="12"/>
      <c r="J12" s="74">
        <f>Main!T22</f>
        <v>8</v>
      </c>
      <c r="K12" s="74" t="str">
        <f>Main!U22</f>
        <v>Youth Women 16-18yrs </v>
      </c>
      <c r="L12" s="117" t="str">
        <f>Main!V22</f>
        <v>W-YTH</v>
      </c>
    </row>
    <row r="13" spans="1:12" ht="21.75" customHeight="1">
      <c r="A13" s="10"/>
      <c r="B13" s="10"/>
      <c r="C13" s="9"/>
      <c r="D13" s="11"/>
      <c r="E13" s="19"/>
      <c r="F13" s="10"/>
      <c r="G13" s="10"/>
      <c r="H13" s="12"/>
      <c r="J13" s="74">
        <f>Main!T23</f>
        <v>9</v>
      </c>
      <c r="K13" s="74" t="str">
        <f>Main!U23</f>
        <v>U16 Men 14-15yrs</v>
      </c>
      <c r="L13" s="117" t="str">
        <f>Main!V23</f>
        <v>M-U16</v>
      </c>
    </row>
    <row r="14" spans="1:12" ht="21.75" customHeight="1">
      <c r="A14" s="10"/>
      <c r="B14" s="10"/>
      <c r="C14" s="9"/>
      <c r="D14" s="11"/>
      <c r="E14" s="19"/>
      <c r="F14" s="10"/>
      <c r="G14" s="10"/>
      <c r="H14" s="12"/>
      <c r="J14" s="74">
        <f>Main!T24</f>
        <v>10</v>
      </c>
      <c r="K14" s="74" t="str">
        <f>Main!U24</f>
        <v>U16 Women 14-15yrs </v>
      </c>
      <c r="L14" s="117" t="str">
        <f>Main!V24</f>
        <v>W-U16</v>
      </c>
    </row>
    <row r="15" spans="1:12" ht="21.75" customHeight="1">
      <c r="A15" s="10"/>
      <c r="B15" s="10"/>
      <c r="C15" s="9"/>
      <c r="D15" s="11"/>
      <c r="E15" s="19"/>
      <c r="F15" s="10"/>
      <c r="G15" s="10"/>
      <c r="H15" s="12"/>
      <c r="J15" s="74">
        <f>Main!T25</f>
        <v>11</v>
      </c>
      <c r="K15" s="74" t="str">
        <f>Main!U25</f>
        <v>U14 Men 10-13yrs </v>
      </c>
      <c r="L15" s="117" t="str">
        <f>Main!V25</f>
        <v>M-U14</v>
      </c>
    </row>
    <row r="16" spans="1:12" ht="21.75" customHeight="1">
      <c r="A16" s="10"/>
      <c r="B16" s="10"/>
      <c r="C16" s="9"/>
      <c r="D16" s="11"/>
      <c r="E16" s="19"/>
      <c r="F16" s="10"/>
      <c r="G16" s="10"/>
      <c r="H16" s="12"/>
      <c r="J16" s="74">
        <f>Main!T26</f>
        <v>12</v>
      </c>
      <c r="K16" s="74" t="str">
        <f>Main!U26</f>
        <v>U14 Women 10-13yrs</v>
      </c>
      <c r="L16" s="117" t="str">
        <f>Main!V26</f>
        <v>W-U14</v>
      </c>
    </row>
    <row r="17" spans="1:12" ht="21.75" customHeight="1">
      <c r="A17" s="10"/>
      <c r="B17" s="10"/>
      <c r="C17" s="9"/>
      <c r="D17" s="11"/>
      <c r="E17" s="19"/>
      <c r="F17" s="10"/>
      <c r="G17" s="10"/>
      <c r="H17" s="12"/>
      <c r="J17" s="74">
        <f>Main!T27</f>
        <v>13</v>
      </c>
      <c r="K17" s="74" t="str">
        <f>Main!U27</f>
        <v>Novice Men 17yrs+</v>
      </c>
      <c r="L17" s="117" t="str">
        <f>Main!V27</f>
        <v>N-Men</v>
      </c>
    </row>
    <row r="18" spans="1:12" ht="21.75" customHeight="1">
      <c r="A18" s="10"/>
      <c r="B18" s="10"/>
      <c r="C18" s="9"/>
      <c r="D18" s="11"/>
      <c r="E18" s="19"/>
      <c r="F18" s="10"/>
      <c r="G18" s="10"/>
      <c r="H18" s="12"/>
      <c r="J18" s="74">
        <f>Main!T28</f>
        <v>14</v>
      </c>
      <c r="K18" s="74" t="str">
        <f>Main!U28</f>
        <v>Novice Women 17yrs+</v>
      </c>
      <c r="L18" s="117" t="str">
        <f>Main!V28</f>
        <v>N-Women</v>
      </c>
    </row>
    <row r="19" spans="1:12" ht="21.75" customHeight="1">
      <c r="A19" s="10"/>
      <c r="B19" s="10"/>
      <c r="C19" s="9"/>
      <c r="D19" s="11"/>
      <c r="E19" s="19"/>
      <c r="F19" s="10"/>
      <c r="G19" s="10"/>
      <c r="H19" s="12"/>
      <c r="J19" s="74">
        <f>Main!T29</f>
        <v>15</v>
      </c>
      <c r="K19" s="74" t="str">
        <f>Main!U29</f>
        <v>Novice Men 14-16yrs U17</v>
      </c>
      <c r="L19" s="117" t="str">
        <f>Main!V29</f>
        <v>N-M-U17</v>
      </c>
    </row>
    <row r="20" spans="1:12" ht="21.75" customHeight="1">
      <c r="A20" s="10"/>
      <c r="B20" s="10"/>
      <c r="C20" s="9"/>
      <c r="D20" s="11"/>
      <c r="E20" s="19"/>
      <c r="F20" s="10"/>
      <c r="G20" s="10"/>
      <c r="H20" s="12"/>
      <c r="J20" s="74">
        <f>Main!T30</f>
        <v>16</v>
      </c>
      <c r="K20" s="74" t="str">
        <f>Main!U30</f>
        <v>Novice Women 14-16yrs U17</v>
      </c>
      <c r="L20" s="117" t="str">
        <f>Main!V30</f>
        <v>N-W-U17</v>
      </c>
    </row>
    <row r="21" spans="1:12" ht="21.75" customHeight="1">
      <c r="A21" s="10"/>
      <c r="B21" s="10"/>
      <c r="C21" s="9"/>
      <c r="D21" s="11"/>
      <c r="E21" s="19"/>
      <c r="F21" s="10"/>
      <c r="G21" s="10"/>
      <c r="H21" s="12"/>
      <c r="J21" s="74">
        <f>Main!T31</f>
        <v>17</v>
      </c>
      <c r="K21" s="74" t="str">
        <f>Main!U31</f>
        <v>Novice Men 10-13yrs U14</v>
      </c>
      <c r="L21" s="117" t="str">
        <f>Main!V31</f>
        <v>N-M-U14</v>
      </c>
    </row>
    <row r="22" spans="1:12" ht="21.75" customHeight="1">
      <c r="A22" s="10"/>
      <c r="B22" s="10"/>
      <c r="C22" s="9"/>
      <c r="D22" s="11"/>
      <c r="E22" s="19"/>
      <c r="F22" s="10"/>
      <c r="G22" s="10"/>
      <c r="H22" s="12"/>
      <c r="J22" s="74">
        <f>Main!T32</f>
        <v>18</v>
      </c>
      <c r="K22" s="74" t="str">
        <f>Main!U32</f>
        <v>Novice Women 10-13yrs U14</v>
      </c>
      <c r="L22" s="117" t="str">
        <f>Main!V32</f>
        <v>N-W-U14</v>
      </c>
    </row>
    <row r="23" spans="1:12" ht="21.75" customHeight="1">
      <c r="A23" s="10"/>
      <c r="B23" s="10"/>
      <c r="C23" s="9"/>
      <c r="D23" s="11"/>
      <c r="E23" s="19"/>
      <c r="F23" s="10"/>
      <c r="G23" s="10"/>
      <c r="H23" s="12"/>
      <c r="J23" s="74">
        <f>Main!T33</f>
        <v>19</v>
      </c>
      <c r="K23" s="74" t="str">
        <f>Main!U33</f>
        <v>Men-Undefined #1</v>
      </c>
      <c r="L23" s="117" t="str">
        <f>Main!V33</f>
        <v>M-UDF-1</v>
      </c>
    </row>
    <row r="24" spans="1:12" ht="21.75" customHeight="1">
      <c r="A24" s="10"/>
      <c r="B24" s="10"/>
      <c r="C24" s="9"/>
      <c r="D24" s="11"/>
      <c r="E24" s="19"/>
      <c r="F24" s="10"/>
      <c r="G24" s="10"/>
      <c r="H24" s="12"/>
      <c r="J24" s="74">
        <f>Main!T34</f>
        <v>20</v>
      </c>
      <c r="K24" s="74" t="str">
        <f>Main!U34</f>
        <v>Women-Undefined #1</v>
      </c>
      <c r="L24" s="117" t="str">
        <f>Main!V34</f>
        <v>W-UDF-1</v>
      </c>
    </row>
    <row r="25" spans="1:12" ht="21.75" customHeight="1">
      <c r="A25" s="10"/>
      <c r="B25" s="10"/>
      <c r="C25" s="9"/>
      <c r="D25" s="11"/>
      <c r="E25" s="19"/>
      <c r="F25" s="10"/>
      <c r="G25" s="10"/>
      <c r="H25" s="12"/>
      <c r="J25" s="74">
        <f>Main!T35</f>
        <v>21</v>
      </c>
      <c r="K25" s="74" t="str">
        <f>Main!U35</f>
        <v>Men-Undefined #2</v>
      </c>
      <c r="L25" s="117" t="str">
        <f>Main!V35</f>
        <v>M-UDF-2</v>
      </c>
    </row>
    <row r="26" spans="1:12" ht="21.75" customHeight="1" thickBot="1">
      <c r="A26" s="10"/>
      <c r="B26" s="10"/>
      <c r="C26" s="9"/>
      <c r="D26" s="11"/>
      <c r="E26" s="19"/>
      <c r="F26" s="10"/>
      <c r="G26" s="10"/>
      <c r="H26" s="12"/>
      <c r="J26" s="118">
        <f>Main!T36</f>
        <v>22</v>
      </c>
      <c r="K26" s="118" t="str">
        <f>Main!U36</f>
        <v>Women-Undefined #2</v>
      </c>
      <c r="L26" s="119" t="str">
        <f>Main!V36</f>
        <v>W-UDF-2</v>
      </c>
    </row>
    <row r="27" spans="1:8" ht="21.75" customHeight="1">
      <c r="A27" s="10"/>
      <c r="B27" s="10"/>
      <c r="C27" s="9"/>
      <c r="D27" s="11"/>
      <c r="E27" s="19"/>
      <c r="F27" s="10"/>
      <c r="G27" s="10"/>
      <c r="H27" s="12"/>
    </row>
    <row r="28" spans="1:8" ht="21.75" customHeight="1">
      <c r="A28" s="10"/>
      <c r="B28" s="10"/>
      <c r="C28" s="9"/>
      <c r="D28" s="11"/>
      <c r="E28" s="19"/>
      <c r="F28" s="10"/>
      <c r="G28" s="10"/>
      <c r="H28" s="12"/>
    </row>
    <row r="29" spans="1:8" ht="21.75" customHeight="1">
      <c r="A29" s="10"/>
      <c r="B29" s="10"/>
      <c r="C29" s="9"/>
      <c r="D29" s="11"/>
      <c r="E29" s="19"/>
      <c r="F29" s="10"/>
      <c r="G29" s="10"/>
      <c r="H29" s="12"/>
    </row>
    <row r="30" spans="1:8" ht="21.75" customHeight="1">
      <c r="A30" s="10"/>
      <c r="B30" s="10"/>
      <c r="C30" s="9"/>
      <c r="D30" s="11"/>
      <c r="E30" s="19"/>
      <c r="F30" s="10"/>
      <c r="G30" s="120"/>
      <c r="H30" s="10"/>
    </row>
    <row r="31" spans="1:12" ht="21.75" customHeight="1">
      <c r="A31" s="10"/>
      <c r="B31" s="10"/>
      <c r="C31" s="9"/>
      <c r="D31" s="11"/>
      <c r="E31" s="19"/>
      <c r="F31" s="10"/>
      <c r="G31" s="10"/>
      <c r="H31" s="12"/>
      <c r="L31" s="105"/>
    </row>
    <row r="32" spans="1:8" ht="21.75" customHeight="1">
      <c r="A32" s="10"/>
      <c r="B32" s="10"/>
      <c r="C32" s="9"/>
      <c r="D32" s="11"/>
      <c r="E32" s="19"/>
      <c r="F32" s="10"/>
      <c r="G32" s="10"/>
      <c r="H32" s="12"/>
    </row>
    <row r="33" spans="1:13" ht="21.75" customHeight="1">
      <c r="A33" s="10"/>
      <c r="B33" s="10"/>
      <c r="C33" s="9"/>
      <c r="D33" s="11"/>
      <c r="E33" s="19"/>
      <c r="F33" s="10"/>
      <c r="G33" s="10"/>
      <c r="H33" s="12"/>
      <c r="M33" s="105"/>
    </row>
    <row r="34" spans="1:8" ht="21.75" customHeight="1">
      <c r="A34" s="10"/>
      <c r="B34" s="10"/>
      <c r="C34" s="9"/>
      <c r="D34" s="11"/>
      <c r="E34" s="19"/>
      <c r="F34" s="10"/>
      <c r="G34" s="10"/>
      <c r="H34" s="12"/>
    </row>
    <row r="35" spans="1:8" ht="21.75" customHeight="1">
      <c r="A35" s="10"/>
      <c r="B35" s="10"/>
      <c r="C35" s="9"/>
      <c r="D35" s="11"/>
      <c r="E35" s="19"/>
      <c r="F35" s="10"/>
      <c r="G35" s="10"/>
      <c r="H35" s="12"/>
    </row>
    <row r="36" spans="1:8" ht="21.75" customHeight="1">
      <c r="A36" s="10"/>
      <c r="B36" s="10"/>
      <c r="C36" s="9"/>
      <c r="D36" s="11"/>
      <c r="E36" s="19"/>
      <c r="F36" s="10"/>
      <c r="G36" s="10"/>
      <c r="H36" s="12"/>
    </row>
    <row r="37" spans="1:8" ht="21.75" customHeight="1">
      <c r="A37" s="10"/>
      <c r="B37" s="10"/>
      <c r="C37" s="9"/>
      <c r="D37" s="11"/>
      <c r="E37" s="19"/>
      <c r="F37" s="10"/>
      <c r="G37" s="10"/>
      <c r="H37" s="12"/>
    </row>
    <row r="38" spans="1:8" ht="21.75" customHeight="1">
      <c r="A38" s="10"/>
      <c r="B38" s="10"/>
      <c r="C38" s="9"/>
      <c r="D38" s="11"/>
      <c r="E38" s="19"/>
      <c r="F38" s="10"/>
      <c r="G38" s="10"/>
      <c r="H38" s="12"/>
    </row>
    <row r="39" spans="1:8" ht="21.75" customHeight="1">
      <c r="A39" s="10"/>
      <c r="B39" s="10"/>
      <c r="C39" s="9"/>
      <c r="D39" s="11"/>
      <c r="E39" s="19"/>
      <c r="F39" s="10"/>
      <c r="G39" s="10"/>
      <c r="H39" s="12"/>
    </row>
    <row r="40" spans="1:8" ht="21.75" customHeight="1">
      <c r="A40" s="10"/>
      <c r="B40" s="10"/>
      <c r="C40" s="9"/>
      <c r="D40" s="11"/>
      <c r="E40" s="19"/>
      <c r="F40" s="10"/>
      <c r="G40" s="10"/>
      <c r="H40" s="12"/>
    </row>
    <row r="41" spans="1:15" ht="21.75" customHeight="1">
      <c r="A41" s="10"/>
      <c r="B41" s="10"/>
      <c r="C41" s="9"/>
      <c r="D41" s="11"/>
      <c r="E41" s="19"/>
      <c r="F41" s="10"/>
      <c r="G41" s="10"/>
      <c r="H41" s="12"/>
      <c r="O41" s="105"/>
    </row>
    <row r="42" spans="1:8" ht="21.75" customHeight="1">
      <c r="A42" s="10"/>
      <c r="B42" s="10"/>
      <c r="C42" s="9"/>
      <c r="D42" s="11"/>
      <c r="E42" s="19"/>
      <c r="F42" s="10"/>
      <c r="G42" s="10"/>
      <c r="H42" s="12"/>
    </row>
    <row r="43" spans="1:8" ht="21.75" customHeight="1">
      <c r="A43" s="10"/>
      <c r="B43" s="10"/>
      <c r="C43" s="9"/>
      <c r="D43" s="11"/>
      <c r="E43" s="19"/>
      <c r="F43" s="10"/>
      <c r="G43" s="10"/>
      <c r="H43" s="12"/>
    </row>
    <row r="44" spans="1:8" ht="21.75" customHeight="1">
      <c r="A44" s="10"/>
      <c r="B44" s="10"/>
      <c r="C44" s="9"/>
      <c r="D44" s="11"/>
      <c r="E44" s="19"/>
      <c r="F44" s="10"/>
      <c r="G44" s="10"/>
      <c r="H44" s="12"/>
    </row>
    <row r="45" spans="1:8" ht="21.75" customHeight="1">
      <c r="A45" s="10"/>
      <c r="B45" s="10"/>
      <c r="C45" s="9"/>
      <c r="D45" s="11"/>
      <c r="E45" s="19"/>
      <c r="F45" s="10"/>
      <c r="G45" s="10"/>
      <c r="H45" s="12"/>
    </row>
    <row r="46" spans="1:8" ht="21.75" customHeight="1">
      <c r="A46" s="10"/>
      <c r="B46" s="10"/>
      <c r="C46" s="9"/>
      <c r="D46" s="11"/>
      <c r="E46" s="19"/>
      <c r="F46" s="10"/>
      <c r="G46" s="10"/>
      <c r="H46" s="12"/>
    </row>
    <row r="47" spans="1:8" ht="21.75" customHeight="1">
      <c r="A47" s="10"/>
      <c r="B47" s="10"/>
      <c r="C47" s="9"/>
      <c r="D47" s="11"/>
      <c r="E47" s="19"/>
      <c r="F47" s="10"/>
      <c r="G47" s="10"/>
      <c r="H47" s="12"/>
    </row>
    <row r="48" spans="1:8" ht="21.75" customHeight="1">
      <c r="A48" s="10"/>
      <c r="B48" s="10"/>
      <c r="C48" s="9"/>
      <c r="D48" s="11"/>
      <c r="E48" s="19"/>
      <c r="F48" s="10"/>
      <c r="G48" s="10"/>
      <c r="H48" s="12"/>
    </row>
    <row r="49" spans="1:8" ht="21.75" customHeight="1">
      <c r="A49" s="10"/>
      <c r="B49" s="10"/>
      <c r="C49" s="9"/>
      <c r="D49" s="11"/>
      <c r="E49" s="19"/>
      <c r="F49" s="10"/>
      <c r="G49" s="10"/>
      <c r="H49" s="12"/>
    </row>
    <row r="50" spans="1:8" ht="21.75" customHeight="1">
      <c r="A50" s="10"/>
      <c r="B50" s="10"/>
      <c r="C50" s="9"/>
      <c r="D50" s="11"/>
      <c r="E50" s="19"/>
      <c r="F50" s="10"/>
      <c r="G50" s="10"/>
      <c r="H50" s="12"/>
    </row>
    <row r="51" spans="1:8" ht="21.75" customHeight="1">
      <c r="A51" s="10"/>
      <c r="B51" s="10"/>
      <c r="C51" s="9"/>
      <c r="D51" s="11"/>
      <c r="E51" s="19"/>
      <c r="F51" s="10"/>
      <c r="G51" s="10"/>
      <c r="H51" s="12"/>
    </row>
    <row r="52" spans="1:8" ht="21.75" customHeight="1">
      <c r="A52" s="10"/>
      <c r="B52" s="10"/>
      <c r="C52" s="9"/>
      <c r="D52" s="11"/>
      <c r="E52" s="19"/>
      <c r="F52" s="10"/>
      <c r="G52" s="10"/>
      <c r="H52" s="12"/>
    </row>
    <row r="53" spans="1:8" ht="21.75" customHeight="1">
      <c r="A53" s="10"/>
      <c r="B53" s="10"/>
      <c r="C53" s="9"/>
      <c r="D53" s="11"/>
      <c r="E53" s="19"/>
      <c r="F53" s="10"/>
      <c r="G53" s="10"/>
      <c r="H53" s="12"/>
    </row>
    <row r="54" spans="1:8" ht="21.75" customHeight="1">
      <c r="A54" s="10"/>
      <c r="B54" s="10"/>
      <c r="C54" s="9"/>
      <c r="D54" s="11"/>
      <c r="E54" s="19"/>
      <c r="F54" s="10"/>
      <c r="G54" s="10"/>
      <c r="H54" s="12"/>
    </row>
    <row r="55" spans="1:8" ht="21.75" customHeight="1">
      <c r="A55" s="10"/>
      <c r="B55" s="10"/>
      <c r="C55" s="9"/>
      <c r="D55" s="11"/>
      <c r="E55" s="19"/>
      <c r="F55" s="10"/>
      <c r="G55" s="10"/>
      <c r="H55" s="12"/>
    </row>
    <row r="56" spans="1:8" ht="21.75" customHeight="1">
      <c r="A56" s="10"/>
      <c r="B56" s="10"/>
      <c r="C56" s="9"/>
      <c r="D56" s="11"/>
      <c r="E56" s="19"/>
      <c r="F56" s="10"/>
      <c r="G56" s="10"/>
      <c r="H56" s="12"/>
    </row>
    <row r="57" spans="1:8" ht="21.75" customHeight="1">
      <c r="A57" s="10"/>
      <c r="B57" s="10"/>
      <c r="C57" s="9"/>
      <c r="D57" s="11"/>
      <c r="E57" s="19"/>
      <c r="F57" s="10"/>
      <c r="G57" s="10"/>
      <c r="H57" s="12"/>
    </row>
    <row r="58" spans="1:8" ht="21.75" customHeight="1">
      <c r="A58" s="10"/>
      <c r="B58" s="10"/>
      <c r="C58" s="9"/>
      <c r="D58" s="11"/>
      <c r="E58" s="19"/>
      <c r="F58" s="10"/>
      <c r="G58" s="10"/>
      <c r="H58" s="12"/>
    </row>
    <row r="59" spans="1:8" ht="21.75" customHeight="1">
      <c r="A59" s="10"/>
      <c r="B59" s="10"/>
      <c r="C59" s="9"/>
      <c r="D59" s="11"/>
      <c r="E59" s="19"/>
      <c r="F59" s="10"/>
      <c r="G59" s="10"/>
      <c r="H59" s="12"/>
    </row>
    <row r="60" spans="1:8" ht="21.75" customHeight="1">
      <c r="A60" s="10"/>
      <c r="B60" s="10"/>
      <c r="C60" s="9"/>
      <c r="D60" s="11"/>
      <c r="E60" s="19"/>
      <c r="F60" s="10"/>
      <c r="G60" s="10"/>
      <c r="H60" s="12"/>
    </row>
    <row r="61" spans="1:8" ht="21.75" customHeight="1">
      <c r="A61" s="10"/>
      <c r="B61" s="10"/>
      <c r="C61" s="9"/>
      <c r="D61" s="11"/>
      <c r="E61" s="19"/>
      <c r="F61" s="10"/>
      <c r="G61" s="10"/>
      <c r="H61" s="12"/>
    </row>
    <row r="62" spans="1:8" ht="21.75" customHeight="1">
      <c r="A62" s="10"/>
      <c r="B62" s="10"/>
      <c r="C62" s="9"/>
      <c r="D62" s="11"/>
      <c r="E62" s="19"/>
      <c r="F62" s="10"/>
      <c r="G62" s="10"/>
      <c r="H62" s="12"/>
    </row>
    <row r="63" spans="1:8" ht="21.75" customHeight="1">
      <c r="A63" s="10"/>
      <c r="B63" s="10"/>
      <c r="C63" s="9"/>
      <c r="D63" s="11"/>
      <c r="E63" s="19"/>
      <c r="F63" s="10"/>
      <c r="G63" s="10"/>
      <c r="H63" s="12"/>
    </row>
    <row r="64" spans="1:8" ht="21.75" customHeight="1">
      <c r="A64" s="10"/>
      <c r="B64" s="10"/>
      <c r="C64" s="9"/>
      <c r="D64" s="11"/>
      <c r="E64" s="19"/>
      <c r="F64" s="10"/>
      <c r="G64" s="10"/>
      <c r="H64" s="12"/>
    </row>
    <row r="65" spans="1:8" ht="21.75" customHeight="1">
      <c r="A65" s="10"/>
      <c r="B65" s="10"/>
      <c r="C65" s="9"/>
      <c r="D65" s="11"/>
      <c r="E65" s="19"/>
      <c r="F65" s="10"/>
      <c r="G65" s="10"/>
      <c r="H65" s="12"/>
    </row>
    <row r="66" spans="1:8" ht="21.75" customHeight="1">
      <c r="A66" s="10"/>
      <c r="B66" s="10"/>
      <c r="C66" s="9"/>
      <c r="D66" s="11"/>
      <c r="E66" s="19"/>
      <c r="F66" s="10"/>
      <c r="G66" s="10"/>
      <c r="H66" s="12"/>
    </row>
    <row r="67" spans="1:8" ht="21.75" customHeight="1">
      <c r="A67" s="10"/>
      <c r="B67" s="10"/>
      <c r="C67" s="9"/>
      <c r="D67" s="11"/>
      <c r="E67" s="19"/>
      <c r="F67" s="10"/>
      <c r="G67" s="10"/>
      <c r="H67" s="12"/>
    </row>
    <row r="68" spans="1:8" ht="21.75" customHeight="1">
      <c r="A68" s="10"/>
      <c r="B68" s="10"/>
      <c r="C68" s="9"/>
      <c r="D68" s="11"/>
      <c r="E68" s="19"/>
      <c r="F68" s="10"/>
      <c r="G68" s="10"/>
      <c r="H68" s="12"/>
    </row>
    <row r="69" spans="1:8" ht="21.75" customHeight="1">
      <c r="A69" s="10"/>
      <c r="B69" s="10"/>
      <c r="C69" s="9"/>
      <c r="D69" s="11"/>
      <c r="E69" s="19"/>
      <c r="F69" s="10"/>
      <c r="G69" s="10"/>
      <c r="H69" s="12"/>
    </row>
    <row r="70" spans="1:8" ht="21.75" customHeight="1">
      <c r="A70" s="10"/>
      <c r="B70" s="10"/>
      <c r="C70" s="9"/>
      <c r="D70" s="11"/>
      <c r="E70" s="19"/>
      <c r="F70" s="10"/>
      <c r="G70" s="10"/>
      <c r="H70" s="12"/>
    </row>
    <row r="71" spans="1:8" ht="21.75" customHeight="1">
      <c r="A71" s="10"/>
      <c r="B71" s="10"/>
      <c r="C71" s="9"/>
      <c r="D71" s="11"/>
      <c r="E71" s="19"/>
      <c r="F71" s="10"/>
      <c r="G71" s="10"/>
      <c r="H71" s="12"/>
    </row>
    <row r="72" spans="1:8" ht="21.75" customHeight="1">
      <c r="A72" s="10"/>
      <c r="B72" s="10"/>
      <c r="C72" s="9"/>
      <c r="D72" s="11"/>
      <c r="E72" s="19"/>
      <c r="F72" s="10"/>
      <c r="G72" s="10"/>
      <c r="H72" s="12"/>
    </row>
    <row r="73" spans="1:8" ht="21.75" customHeight="1">
      <c r="A73" s="10"/>
      <c r="B73" s="10"/>
      <c r="C73" s="9"/>
      <c r="D73" s="11"/>
      <c r="E73" s="19"/>
      <c r="F73" s="10"/>
      <c r="G73" s="10"/>
      <c r="H73" s="12"/>
    </row>
    <row r="74" spans="1:8" ht="21.75" customHeight="1">
      <c r="A74" s="10"/>
      <c r="B74" s="10"/>
      <c r="C74" s="9"/>
      <c r="D74" s="11"/>
      <c r="E74" s="19"/>
      <c r="F74" s="10"/>
      <c r="G74" s="10"/>
      <c r="H74" s="12"/>
    </row>
    <row r="75" spans="1:8" ht="21.75" customHeight="1">
      <c r="A75" s="10"/>
      <c r="B75" s="10"/>
      <c r="C75" s="9"/>
      <c r="D75" s="11"/>
      <c r="E75" s="19"/>
      <c r="F75" s="10"/>
      <c r="G75" s="10"/>
      <c r="H75" s="12"/>
    </row>
    <row r="76" spans="1:8" ht="21.75" customHeight="1">
      <c r="A76" s="10"/>
      <c r="B76" s="10"/>
      <c r="C76" s="9"/>
      <c r="D76" s="11"/>
      <c r="E76" s="19"/>
      <c r="F76" s="10"/>
      <c r="G76" s="10"/>
      <c r="H76" s="12"/>
    </row>
    <row r="77" spans="1:8" ht="21.75" customHeight="1">
      <c r="A77" s="10"/>
      <c r="B77" s="10"/>
      <c r="C77" s="9"/>
      <c r="D77" s="11"/>
      <c r="E77" s="19"/>
      <c r="F77" s="10"/>
      <c r="G77" s="10"/>
      <c r="H77" s="12"/>
    </row>
    <row r="78" spans="1:8" ht="21.75" customHeight="1">
      <c r="A78" s="10"/>
      <c r="B78" s="10"/>
      <c r="C78" s="9"/>
      <c r="D78" s="11"/>
      <c r="E78" s="19"/>
      <c r="F78" s="10"/>
      <c r="G78" s="10"/>
      <c r="H78" s="12"/>
    </row>
    <row r="79" spans="1:8" ht="21.75" customHeight="1">
      <c r="A79" s="10"/>
      <c r="B79" s="10"/>
      <c r="C79" s="9"/>
      <c r="D79" s="11"/>
      <c r="E79" s="19"/>
      <c r="F79" s="10"/>
      <c r="G79" s="10"/>
      <c r="H79" s="12"/>
    </row>
    <row r="80" spans="1:8" ht="21.75" customHeight="1">
      <c r="A80" s="10"/>
      <c r="B80" s="10"/>
      <c r="C80" s="9"/>
      <c r="D80" s="11"/>
      <c r="E80" s="19"/>
      <c r="F80" s="10"/>
      <c r="G80" s="10"/>
      <c r="H80" s="12"/>
    </row>
    <row r="81" spans="1:8" ht="21.75" customHeight="1">
      <c r="A81" s="10"/>
      <c r="B81" s="10"/>
      <c r="C81" s="9"/>
      <c r="D81" s="11"/>
      <c r="E81" s="19"/>
      <c r="F81" s="10"/>
      <c r="G81" s="10"/>
      <c r="H81" s="12"/>
    </row>
    <row r="82" spans="1:8" ht="21.75" customHeight="1">
      <c r="A82" s="10"/>
      <c r="B82" s="10"/>
      <c r="C82" s="9"/>
      <c r="D82" s="11"/>
      <c r="E82" s="19"/>
      <c r="F82" s="10"/>
      <c r="G82" s="10"/>
      <c r="H82" s="12"/>
    </row>
    <row r="83" spans="1:8" ht="21.75" customHeight="1">
      <c r="A83" s="10"/>
      <c r="B83" s="10"/>
      <c r="C83" s="9"/>
      <c r="D83" s="11"/>
      <c r="E83" s="19"/>
      <c r="F83" s="10"/>
      <c r="G83" s="10"/>
      <c r="H83" s="12"/>
    </row>
    <row r="84" spans="1:8" ht="21.75" customHeight="1">
      <c r="A84" s="10"/>
      <c r="B84" s="10"/>
      <c r="C84" s="9"/>
      <c r="D84" s="11"/>
      <c r="E84" s="19"/>
      <c r="F84" s="10"/>
      <c r="G84" s="10"/>
      <c r="H84" s="12"/>
    </row>
    <row r="85" spans="1:8" ht="21.75" customHeight="1">
      <c r="A85" s="10"/>
      <c r="B85" s="10"/>
      <c r="C85" s="9"/>
      <c r="D85" s="11"/>
      <c r="E85" s="19"/>
      <c r="F85" s="10"/>
      <c r="G85" s="10"/>
      <c r="H85" s="12"/>
    </row>
    <row r="86" spans="1:8" ht="21.75" customHeight="1">
      <c r="A86" s="10"/>
      <c r="B86" s="10"/>
      <c r="C86" s="9"/>
      <c r="D86" s="11"/>
      <c r="E86" s="19"/>
      <c r="F86" s="10"/>
      <c r="G86" s="10"/>
      <c r="H86" s="12"/>
    </row>
    <row r="87" spans="1:8" ht="21.75" customHeight="1">
      <c r="A87" s="10"/>
      <c r="B87" s="10"/>
      <c r="C87" s="9"/>
      <c r="D87" s="11"/>
      <c r="E87" s="19"/>
      <c r="F87" s="10"/>
      <c r="G87" s="10"/>
      <c r="H87" s="12"/>
    </row>
    <row r="88" spans="1:8" ht="21.75" customHeight="1">
      <c r="A88" s="10"/>
      <c r="B88" s="10"/>
      <c r="C88" s="9"/>
      <c r="D88" s="11"/>
      <c r="E88" s="19"/>
      <c r="F88" s="10"/>
      <c r="G88" s="10"/>
      <c r="H88" s="12"/>
    </row>
    <row r="89" spans="1:8" ht="21.75" customHeight="1">
      <c r="A89" s="10"/>
      <c r="B89" s="10"/>
      <c r="C89" s="9"/>
      <c r="D89" s="11"/>
      <c r="E89" s="19"/>
      <c r="F89" s="10"/>
      <c r="G89" s="10"/>
      <c r="H89" s="12"/>
    </row>
    <row r="90" spans="1:8" ht="21.75" customHeight="1">
      <c r="A90" s="10"/>
      <c r="B90" s="10"/>
      <c r="C90" s="9"/>
      <c r="D90" s="11"/>
      <c r="E90" s="19"/>
      <c r="F90" s="10"/>
      <c r="G90" s="10"/>
      <c r="H90" s="12"/>
    </row>
    <row r="91" spans="1:8" ht="21.75" customHeight="1">
      <c r="A91" s="10"/>
      <c r="B91" s="10"/>
      <c r="C91" s="9"/>
      <c r="D91" s="11"/>
      <c r="E91" s="19"/>
      <c r="F91" s="10"/>
      <c r="G91" s="10"/>
      <c r="H91" s="12"/>
    </row>
    <row r="92" spans="1:8" ht="21.75" customHeight="1">
      <c r="A92" s="10"/>
      <c r="B92" s="10"/>
      <c r="C92" s="9"/>
      <c r="D92" s="11"/>
      <c r="E92" s="19"/>
      <c r="F92" s="10"/>
      <c r="G92" s="10"/>
      <c r="H92" s="12"/>
    </row>
    <row r="93" spans="1:8" ht="21.75" customHeight="1">
      <c r="A93" s="10"/>
      <c r="B93" s="10"/>
      <c r="C93" s="9"/>
      <c r="D93" s="11"/>
      <c r="E93" s="19"/>
      <c r="F93" s="10"/>
      <c r="G93" s="10"/>
      <c r="H93" s="12"/>
    </row>
    <row r="94" spans="1:8" ht="21.75" customHeight="1">
      <c r="A94" s="10"/>
      <c r="B94" s="10"/>
      <c r="C94" s="9"/>
      <c r="D94" s="11"/>
      <c r="E94" s="19"/>
      <c r="F94" s="10"/>
      <c r="G94" s="10"/>
      <c r="H94" s="12"/>
    </row>
    <row r="95" spans="1:8" ht="21.75" customHeight="1">
      <c r="A95" s="10"/>
      <c r="B95" s="10"/>
      <c r="C95" s="9"/>
      <c r="D95" s="11"/>
      <c r="E95" s="19"/>
      <c r="F95" s="10"/>
      <c r="G95" s="10"/>
      <c r="H95" s="12"/>
    </row>
    <row r="96" spans="1:8" ht="21.75" customHeight="1">
      <c r="A96" s="10"/>
      <c r="B96" s="10"/>
      <c r="C96" s="9"/>
      <c r="D96" s="11"/>
      <c r="E96" s="19"/>
      <c r="F96" s="10"/>
      <c r="G96" s="10"/>
      <c r="H96" s="12"/>
    </row>
    <row r="97" spans="1:8" ht="21.75" customHeight="1">
      <c r="A97" s="10"/>
      <c r="B97" s="10"/>
      <c r="C97" s="9"/>
      <c r="D97" s="11"/>
      <c r="E97" s="19"/>
      <c r="F97" s="10"/>
      <c r="G97" s="10"/>
      <c r="H97" s="12"/>
    </row>
    <row r="98" spans="1:8" ht="21.75" customHeight="1">
      <c r="A98" s="10"/>
      <c r="B98" s="10"/>
      <c r="C98" s="9"/>
      <c r="D98" s="11"/>
      <c r="E98" s="19"/>
      <c r="F98" s="10"/>
      <c r="G98" s="10"/>
      <c r="H98" s="12"/>
    </row>
    <row r="99" spans="1:8" ht="21.75" customHeight="1">
      <c r="A99" s="10"/>
      <c r="B99" s="10"/>
      <c r="C99" s="9"/>
      <c r="D99" s="11"/>
      <c r="E99" s="19"/>
      <c r="F99" s="10"/>
      <c r="G99" s="10"/>
      <c r="H99" s="12"/>
    </row>
    <row r="100" spans="1:8" ht="21.75" customHeight="1">
      <c r="A100" s="10"/>
      <c r="B100" s="10"/>
      <c r="C100" s="9"/>
      <c r="D100" s="11"/>
      <c r="E100" s="19"/>
      <c r="F100" s="10"/>
      <c r="G100" s="10"/>
      <c r="H100" s="12"/>
    </row>
    <row r="101" spans="1:8" ht="21.75" customHeight="1">
      <c r="A101" s="10"/>
      <c r="B101" s="10"/>
      <c r="C101" s="9"/>
      <c r="D101" s="11"/>
      <c r="E101" s="19"/>
      <c r="F101" s="10"/>
      <c r="G101" s="10"/>
      <c r="H101" s="12"/>
    </row>
    <row r="102" spans="1:8" ht="21.75" customHeight="1">
      <c r="A102" s="10"/>
      <c r="B102" s="10"/>
      <c r="C102" s="9"/>
      <c r="D102" s="11"/>
      <c r="E102" s="19"/>
      <c r="F102" s="10"/>
      <c r="G102" s="10"/>
      <c r="H102" s="12"/>
    </row>
    <row r="103" spans="1:8" ht="21.75" customHeight="1">
      <c r="A103" s="10"/>
      <c r="B103" s="10"/>
      <c r="C103" s="9"/>
      <c r="D103" s="11"/>
      <c r="E103" s="19"/>
      <c r="F103" s="10"/>
      <c r="G103" s="10"/>
      <c r="H103" s="12"/>
    </row>
    <row r="104" spans="1:8" ht="21.75" customHeight="1">
      <c r="A104" s="10"/>
      <c r="B104" s="10"/>
      <c r="C104" s="9"/>
      <c r="D104" s="11"/>
      <c r="E104" s="19"/>
      <c r="F104" s="10"/>
      <c r="G104" s="10"/>
      <c r="H104" s="12"/>
    </row>
    <row r="105" spans="1:8" ht="21.75" customHeight="1">
      <c r="A105" s="10"/>
      <c r="B105" s="10"/>
      <c r="C105" s="9"/>
      <c r="D105" s="11"/>
      <c r="E105" s="19"/>
      <c r="F105" s="10"/>
      <c r="G105" s="10"/>
      <c r="H105" s="12"/>
    </row>
    <row r="106" spans="1:8" ht="21.75" customHeight="1">
      <c r="A106" s="10"/>
      <c r="B106" s="10"/>
      <c r="C106" s="9"/>
      <c r="D106" s="11"/>
      <c r="E106" s="19"/>
      <c r="F106" s="10"/>
      <c r="G106" s="10"/>
      <c r="H106" s="12"/>
    </row>
    <row r="107" spans="1:8" ht="21.75" customHeight="1">
      <c r="A107" s="10"/>
      <c r="B107" s="10"/>
      <c r="C107" s="9"/>
      <c r="D107" s="11"/>
      <c r="E107" s="19"/>
      <c r="F107" s="10"/>
      <c r="G107" s="10"/>
      <c r="H107" s="12"/>
    </row>
    <row r="108" spans="1:8" ht="21.75" customHeight="1">
      <c r="A108" s="10"/>
      <c r="B108" s="10"/>
      <c r="C108" s="9"/>
      <c r="D108" s="11"/>
      <c r="E108" s="19"/>
      <c r="F108" s="10"/>
      <c r="G108" s="10"/>
      <c r="H108" s="12"/>
    </row>
    <row r="109" spans="1:8" ht="21.75" customHeight="1">
      <c r="A109" s="10"/>
      <c r="B109" s="10"/>
      <c r="C109" s="9"/>
      <c r="D109" s="11"/>
      <c r="E109" s="19"/>
      <c r="F109" s="10"/>
      <c r="G109" s="10"/>
      <c r="H109" s="12"/>
    </row>
    <row r="110" spans="1:8" ht="21.75" customHeight="1">
      <c r="A110" s="10"/>
      <c r="B110" s="10"/>
      <c r="C110" s="9"/>
      <c r="D110" s="11"/>
      <c r="E110" s="19"/>
      <c r="F110" s="10"/>
      <c r="G110" s="10"/>
      <c r="H110" s="12"/>
    </row>
    <row r="111" spans="1:8" ht="21.75" customHeight="1">
      <c r="A111" s="10"/>
      <c r="B111" s="10"/>
      <c r="C111" s="9"/>
      <c r="D111" s="11"/>
      <c r="E111" s="19"/>
      <c r="F111" s="10"/>
      <c r="G111" s="10"/>
      <c r="H111" s="12"/>
    </row>
    <row r="112" spans="1:8" ht="21.75" customHeight="1">
      <c r="A112" s="10"/>
      <c r="B112" s="10"/>
      <c r="C112" s="9"/>
      <c r="D112" s="11"/>
      <c r="E112" s="19"/>
      <c r="F112" s="10"/>
      <c r="G112" s="10"/>
      <c r="H112" s="12"/>
    </row>
    <row r="113" spans="1:8" ht="21.75" customHeight="1">
      <c r="A113" s="10"/>
      <c r="B113" s="10"/>
      <c r="C113" s="9"/>
      <c r="D113" s="11"/>
      <c r="E113" s="19"/>
      <c r="F113" s="10"/>
      <c r="G113" s="10"/>
      <c r="H113" s="12"/>
    </row>
    <row r="114" spans="1:8" ht="21.75" customHeight="1">
      <c r="A114" s="10"/>
      <c r="B114" s="10"/>
      <c r="C114" s="9"/>
      <c r="D114" s="11"/>
      <c r="E114" s="19"/>
      <c r="F114" s="10"/>
      <c r="G114" s="10"/>
      <c r="H114" s="12"/>
    </row>
    <row r="115" spans="1:8" ht="21.75" customHeight="1">
      <c r="A115" s="10"/>
      <c r="B115" s="10"/>
      <c r="C115" s="9"/>
      <c r="D115" s="11"/>
      <c r="E115" s="19"/>
      <c r="F115" s="10"/>
      <c r="G115" s="10"/>
      <c r="H115" s="12"/>
    </row>
    <row r="116" spans="1:8" ht="21.75" customHeight="1">
      <c r="A116" s="10"/>
      <c r="B116" s="10"/>
      <c r="C116" s="9"/>
      <c r="D116" s="11"/>
      <c r="E116" s="19"/>
      <c r="F116" s="10"/>
      <c r="G116" s="10"/>
      <c r="H116" s="12"/>
    </row>
    <row r="117" spans="1:8" ht="21.75" customHeight="1">
      <c r="A117" s="10"/>
      <c r="B117" s="10"/>
      <c r="C117" s="9"/>
      <c r="D117" s="11"/>
      <c r="E117" s="19"/>
      <c r="F117" s="10"/>
      <c r="G117" s="10"/>
      <c r="H117" s="12"/>
    </row>
    <row r="118" spans="1:8" ht="21.75" customHeight="1">
      <c r="A118" s="10"/>
      <c r="B118" s="10"/>
      <c r="C118" s="9"/>
      <c r="D118" s="11"/>
      <c r="E118" s="19"/>
      <c r="F118" s="10"/>
      <c r="G118" s="10"/>
      <c r="H118" s="12"/>
    </row>
    <row r="119" spans="1:8" ht="21.75" customHeight="1">
      <c r="A119" s="10"/>
      <c r="B119" s="10"/>
      <c r="C119" s="9"/>
      <c r="D119" s="11"/>
      <c r="E119" s="19"/>
      <c r="F119" s="10"/>
      <c r="G119" s="10"/>
      <c r="H119" s="12"/>
    </row>
    <row r="120" spans="1:8" ht="21.75" customHeight="1">
      <c r="A120" s="10"/>
      <c r="B120" s="10"/>
      <c r="C120" s="9"/>
      <c r="D120" s="11"/>
      <c r="E120" s="19"/>
      <c r="F120" s="10"/>
      <c r="G120" s="10"/>
      <c r="H120" s="12"/>
    </row>
    <row r="121" spans="1:8" ht="21.75" customHeight="1">
      <c r="A121" s="10"/>
      <c r="B121" s="10"/>
      <c r="C121" s="9"/>
      <c r="D121" s="11"/>
      <c r="E121" s="19"/>
      <c r="F121" s="10"/>
      <c r="G121" s="10"/>
      <c r="H121" s="12"/>
    </row>
    <row r="122" spans="1:8" ht="21.75" customHeight="1">
      <c r="A122" s="10"/>
      <c r="B122" s="10"/>
      <c r="C122" s="9"/>
      <c r="D122" s="11"/>
      <c r="E122" s="19"/>
      <c r="F122" s="10"/>
      <c r="G122" s="10"/>
      <c r="H122" s="12"/>
    </row>
    <row r="123" spans="1:8" ht="21.75" customHeight="1">
      <c r="A123" s="10"/>
      <c r="B123" s="10"/>
      <c r="C123" s="9"/>
      <c r="D123" s="11"/>
      <c r="E123" s="19"/>
      <c r="F123" s="10"/>
      <c r="G123" s="10"/>
      <c r="H123" s="12"/>
    </row>
    <row r="124" spans="1:8" ht="21.75" customHeight="1">
      <c r="A124" s="10"/>
      <c r="B124" s="10"/>
      <c r="C124" s="9"/>
      <c r="D124" s="11"/>
      <c r="E124" s="19"/>
      <c r="F124" s="10"/>
      <c r="G124" s="10"/>
      <c r="H124" s="12"/>
    </row>
    <row r="125" spans="1:8" ht="21.75" customHeight="1">
      <c r="A125" s="10"/>
      <c r="B125" s="10"/>
      <c r="C125" s="9"/>
      <c r="D125" s="11"/>
      <c r="E125" s="19"/>
      <c r="F125" s="10"/>
      <c r="G125" s="10"/>
      <c r="H125" s="12"/>
    </row>
    <row r="126" spans="1:8" ht="21.75" customHeight="1">
      <c r="A126" s="10"/>
      <c r="B126" s="10"/>
      <c r="C126" s="9"/>
      <c r="D126" s="11"/>
      <c r="E126" s="19"/>
      <c r="F126" s="10"/>
      <c r="G126" s="10"/>
      <c r="H126" s="12"/>
    </row>
    <row r="127" spans="1:8" ht="21.75" customHeight="1">
      <c r="A127" s="10"/>
      <c r="B127" s="10"/>
      <c r="C127" s="9"/>
      <c r="D127" s="11"/>
      <c r="E127" s="19"/>
      <c r="F127" s="10"/>
      <c r="G127" s="10"/>
      <c r="H127" s="12"/>
    </row>
    <row r="128" spans="1:8" ht="21.75" customHeight="1">
      <c r="A128" s="10"/>
      <c r="B128" s="10"/>
      <c r="C128" s="9"/>
      <c r="D128" s="11"/>
      <c r="E128" s="19"/>
      <c r="F128" s="10"/>
      <c r="G128" s="10"/>
      <c r="H128" s="12"/>
    </row>
    <row r="129" spans="1:8" ht="21.75" customHeight="1">
      <c r="A129" s="10"/>
      <c r="B129" s="10"/>
      <c r="C129" s="9"/>
      <c r="D129" s="11"/>
      <c r="E129" s="19"/>
      <c r="F129" s="10"/>
      <c r="G129" s="10"/>
      <c r="H129" s="12"/>
    </row>
    <row r="130" spans="1:8" ht="21.75" customHeight="1">
      <c r="A130" s="10"/>
      <c r="B130" s="10"/>
      <c r="C130" s="9"/>
      <c r="D130" s="11"/>
      <c r="E130" s="19"/>
      <c r="F130" s="10"/>
      <c r="G130" s="10"/>
      <c r="H130" s="12"/>
    </row>
    <row r="131" spans="1:8" ht="21.75" customHeight="1">
      <c r="A131" s="10"/>
      <c r="B131" s="10"/>
      <c r="C131" s="9"/>
      <c r="D131" s="11"/>
      <c r="E131" s="19"/>
      <c r="F131" s="10"/>
      <c r="G131" s="10"/>
      <c r="H131" s="12"/>
    </row>
    <row r="132" spans="1:8" ht="21.75" customHeight="1">
      <c r="A132" s="10"/>
      <c r="B132" s="10"/>
      <c r="C132" s="9"/>
      <c r="D132" s="11"/>
      <c r="E132" s="19"/>
      <c r="F132" s="10"/>
      <c r="G132" s="10"/>
      <c r="H132" s="12"/>
    </row>
    <row r="133" spans="1:8" ht="21.75" customHeight="1">
      <c r="A133" s="10"/>
      <c r="B133" s="10"/>
      <c r="C133" s="9"/>
      <c r="D133" s="11"/>
      <c r="E133" s="19"/>
      <c r="F133" s="10"/>
      <c r="G133" s="10"/>
      <c r="H133" s="12"/>
    </row>
    <row r="134" spans="1:8" ht="21.75" customHeight="1">
      <c r="A134" s="10"/>
      <c r="B134" s="10"/>
      <c r="C134" s="9"/>
      <c r="D134" s="11"/>
      <c r="E134" s="19"/>
      <c r="F134" s="10"/>
      <c r="G134" s="10"/>
      <c r="H134" s="12"/>
    </row>
    <row r="135" spans="1:8" ht="21.75" customHeight="1">
      <c r="A135" s="10"/>
      <c r="B135" s="10"/>
      <c r="C135" s="9"/>
      <c r="D135" s="11"/>
      <c r="E135" s="19"/>
      <c r="F135" s="10"/>
      <c r="G135" s="10"/>
      <c r="H135" s="12"/>
    </row>
    <row r="136" spans="1:8" ht="21.75" customHeight="1">
      <c r="A136" s="10"/>
      <c r="B136" s="10"/>
      <c r="C136" s="9"/>
      <c r="D136" s="11"/>
      <c r="E136" s="19"/>
      <c r="F136" s="10"/>
      <c r="G136" s="10"/>
      <c r="H136" s="12"/>
    </row>
    <row r="137" spans="1:8" ht="21.75" customHeight="1">
      <c r="A137" s="10"/>
      <c r="B137" s="10"/>
      <c r="C137" s="9"/>
      <c r="D137" s="11"/>
      <c r="E137" s="19"/>
      <c r="F137" s="10"/>
      <c r="G137" s="10"/>
      <c r="H137" s="12"/>
    </row>
    <row r="138" spans="1:8" ht="21.75" customHeight="1">
      <c r="A138" s="10"/>
      <c r="B138" s="10"/>
      <c r="C138" s="9"/>
      <c r="D138" s="11"/>
      <c r="E138" s="19"/>
      <c r="F138" s="10"/>
      <c r="G138" s="10"/>
      <c r="H138" s="12"/>
    </row>
    <row r="139" spans="1:8" ht="21.75" customHeight="1">
      <c r="A139" s="10"/>
      <c r="B139" s="10"/>
      <c r="C139" s="9"/>
      <c r="D139" s="11"/>
      <c r="E139" s="19"/>
      <c r="F139" s="10"/>
      <c r="G139" s="10"/>
      <c r="H139" s="12"/>
    </row>
    <row r="140" spans="1:8" ht="21.75" customHeight="1">
      <c r="A140" s="10"/>
      <c r="B140" s="10"/>
      <c r="C140" s="9"/>
      <c r="D140" s="11"/>
      <c r="E140" s="19"/>
      <c r="F140" s="10"/>
      <c r="G140" s="10"/>
      <c r="H140" s="12"/>
    </row>
    <row r="141" spans="1:8" ht="21.75" customHeight="1">
      <c r="A141" s="10"/>
      <c r="B141" s="10"/>
      <c r="C141" s="9"/>
      <c r="D141" s="11"/>
      <c r="E141" s="19"/>
      <c r="F141" s="10"/>
      <c r="G141" s="10"/>
      <c r="H141" s="12"/>
    </row>
    <row r="142" spans="1:8" ht="21.75" customHeight="1">
      <c r="A142" s="10"/>
      <c r="B142" s="10"/>
      <c r="C142" s="9"/>
      <c r="D142" s="11"/>
      <c r="E142" s="19"/>
      <c r="F142" s="10"/>
      <c r="G142" s="10"/>
      <c r="H142" s="12"/>
    </row>
    <row r="143" spans="1:8" ht="21.75" customHeight="1">
      <c r="A143" s="10"/>
      <c r="B143" s="10"/>
      <c r="C143" s="9"/>
      <c r="D143" s="11"/>
      <c r="E143" s="19"/>
      <c r="F143" s="10"/>
      <c r="G143" s="10"/>
      <c r="H143" s="12"/>
    </row>
    <row r="144" spans="1:8" ht="21.75" customHeight="1">
      <c r="A144" s="10"/>
      <c r="B144" s="10"/>
      <c r="C144" s="9"/>
      <c r="D144" s="11"/>
      <c r="E144" s="19"/>
      <c r="F144" s="10"/>
      <c r="G144" s="10"/>
      <c r="H144" s="12"/>
    </row>
    <row r="145" spans="1:8" ht="21.75" customHeight="1">
      <c r="A145" s="10"/>
      <c r="B145" s="10"/>
      <c r="C145" s="9"/>
      <c r="D145" s="11"/>
      <c r="E145" s="19"/>
      <c r="F145" s="10"/>
      <c r="G145" s="10"/>
      <c r="H145" s="12"/>
    </row>
    <row r="146" spans="1:8" ht="21.75" customHeight="1">
      <c r="A146" s="10"/>
      <c r="B146" s="10"/>
      <c r="C146" s="9"/>
      <c r="D146" s="11"/>
      <c r="E146" s="19"/>
      <c r="F146" s="10"/>
      <c r="G146" s="10"/>
      <c r="H146" s="12"/>
    </row>
    <row r="147" spans="1:8" ht="21.75" customHeight="1">
      <c r="A147" s="10"/>
      <c r="B147" s="10"/>
      <c r="C147" s="9"/>
      <c r="D147" s="11"/>
      <c r="E147" s="19"/>
      <c r="F147" s="10"/>
      <c r="G147" s="10"/>
      <c r="H147" s="12"/>
    </row>
    <row r="148" spans="1:8" ht="21.75" customHeight="1">
      <c r="A148" s="10"/>
      <c r="B148" s="10"/>
      <c r="C148" s="9"/>
      <c r="D148" s="11"/>
      <c r="E148" s="19"/>
      <c r="F148" s="10"/>
      <c r="G148" s="10"/>
      <c r="H148" s="12"/>
    </row>
    <row r="149" spans="1:8" ht="21.75" customHeight="1">
      <c r="A149" s="10"/>
      <c r="B149" s="10"/>
      <c r="C149" s="9"/>
      <c r="D149" s="11"/>
      <c r="E149" s="19"/>
      <c r="F149" s="10"/>
      <c r="G149" s="10"/>
      <c r="H149" s="12"/>
    </row>
    <row r="150" spans="1:8" ht="21.75" customHeight="1">
      <c r="A150" s="10"/>
      <c r="B150" s="10"/>
      <c r="C150" s="9"/>
      <c r="D150" s="11"/>
      <c r="E150" s="19"/>
      <c r="F150" s="10"/>
      <c r="G150" s="10"/>
      <c r="H150" s="12"/>
    </row>
    <row r="151" spans="1:8" ht="21.75" customHeight="1">
      <c r="A151" s="10"/>
      <c r="B151" s="10"/>
      <c r="C151" s="9"/>
      <c r="D151" s="11"/>
      <c r="E151" s="19"/>
      <c r="F151" s="10"/>
      <c r="G151" s="10"/>
      <c r="H151" s="12"/>
    </row>
  </sheetData>
  <sheetProtection sheet="1" objects="1" scenarios="1" formatColumns="0" selectLockedCells="1"/>
  <mergeCells count="3">
    <mergeCell ref="J1:L1"/>
    <mergeCell ref="N1:P1"/>
    <mergeCell ref="J2:L3"/>
  </mergeCells>
  <conditionalFormatting sqref="J5:L26">
    <cfRule type="expression" priority="1" dxfId="20" stopIfTrue="1">
      <formula>MOD(ROW(),2)=0</formula>
    </cfRule>
  </conditionalFormatting>
  <dataValidations count="3">
    <dataValidation type="list" allowBlank="1" showInputMessage="1" showErrorMessage="1" sqref="B2:B151">
      <formula1>$J$5:$J$26</formula1>
    </dataValidation>
    <dataValidation type="list" allowBlank="1" showInputMessage="1" showErrorMessage="1" sqref="A152:B65536">
      <formula1>$J$5:$J$24</formula1>
    </dataValidation>
    <dataValidation type="list" allowBlank="1" showInputMessage="1" showErrorMessage="1" sqref="A2:A151">
      <formula1>$L$5:$L$26</formula1>
    </dataValidation>
  </dataValidations>
  <printOptions/>
  <pageMargins left="0.2" right="0.21" top="0.44" bottom="0.89" header="0.18" footer="0.23"/>
  <pageSetup fitToHeight="0" fitToWidth="1" horizontalDpi="600" verticalDpi="600" orientation="landscape" r:id="rId1"/>
  <headerFooter>
    <oddHeader>&amp;C&amp;"-,Bold Italic"Soldier Hollow Pursuit Biathlon 30 DEC 2017</oddHeader>
    <oddFooter>&amp;C&amp;"Calibri,Bold"&amp;10Page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P110"/>
  <sheetViews>
    <sheetView zoomScalePageLayoutView="0" workbookViewId="0" topLeftCell="A1">
      <selection activeCell="G2" sqref="G2:H2"/>
    </sheetView>
  </sheetViews>
  <sheetFormatPr defaultColWidth="9.140625" defaultRowHeight="15"/>
  <cols>
    <col min="1" max="8" width="11.28125" style="0" customWidth="1"/>
  </cols>
  <sheetData>
    <row r="1" spans="1:8" ht="30" customHeight="1" thickBot="1">
      <c r="A1" s="296" t="s">
        <v>174</v>
      </c>
      <c r="B1" s="296"/>
      <c r="C1" s="296"/>
      <c r="D1" s="296"/>
      <c r="E1" s="296"/>
      <c r="F1" s="296"/>
      <c r="G1" s="296"/>
      <c r="H1" s="296"/>
    </row>
    <row r="2" spans="1:16" s="76" customFormat="1" ht="22.5" customHeight="1" thickBot="1">
      <c r="A2" s="106" t="s">
        <v>114</v>
      </c>
      <c r="B2" s="299" t="str">
        <f>Main!V3</f>
        <v>Soldier Hollow Pursuit Biathlon 30 DEC 2017</v>
      </c>
      <c r="C2" s="299"/>
      <c r="D2" s="299"/>
      <c r="E2" s="299"/>
      <c r="F2" s="77" t="s">
        <v>115</v>
      </c>
      <c r="G2" s="298"/>
      <c r="H2" s="298"/>
      <c r="J2" s="293" t="s">
        <v>226</v>
      </c>
      <c r="K2" s="294"/>
      <c r="L2" s="294"/>
      <c r="M2" s="294"/>
      <c r="N2" s="294"/>
      <c r="O2" s="294"/>
      <c r="P2" s="295"/>
    </row>
    <row r="3" ht="12.75" customHeight="1"/>
    <row r="4" spans="1:8" ht="22.5" customHeight="1">
      <c r="A4" s="107" t="s">
        <v>177</v>
      </c>
      <c r="B4" s="297"/>
      <c r="C4" s="297"/>
      <c r="D4" s="297"/>
      <c r="E4" s="297"/>
      <c r="F4" s="107" t="s">
        <v>175</v>
      </c>
      <c r="G4" s="297"/>
      <c r="H4" s="297"/>
    </row>
    <row r="6" spans="1:8" ht="15">
      <c r="A6" s="109" t="s">
        <v>1</v>
      </c>
      <c r="B6" s="109" t="s">
        <v>176</v>
      </c>
      <c r="C6" s="108"/>
      <c r="D6" s="109" t="s">
        <v>1</v>
      </c>
      <c r="E6" s="109" t="s">
        <v>176</v>
      </c>
      <c r="F6" s="108"/>
      <c r="G6" s="109" t="s">
        <v>1</v>
      </c>
      <c r="H6" s="109" t="s">
        <v>176</v>
      </c>
    </row>
    <row r="7" spans="1:8" ht="19.5" customHeight="1">
      <c r="A7" s="110">
        <f>'Bib Draw'!F2</f>
        <v>0</v>
      </c>
      <c r="B7" s="5"/>
      <c r="C7" s="3"/>
      <c r="D7" s="110">
        <f>'Bib Draw'!F33</f>
        <v>0</v>
      </c>
      <c r="E7" s="5"/>
      <c r="F7" s="3"/>
      <c r="G7" s="110">
        <f>'Bib Draw'!F64</f>
        <v>0</v>
      </c>
      <c r="H7" s="5"/>
    </row>
    <row r="8" spans="1:8" ht="19.5" customHeight="1">
      <c r="A8" s="110">
        <f>'Bib Draw'!F3</f>
        <v>0</v>
      </c>
      <c r="B8" s="5"/>
      <c r="C8" s="3"/>
      <c r="D8" s="110">
        <f>'Bib Draw'!F34</f>
        <v>0</v>
      </c>
      <c r="E8" s="5"/>
      <c r="F8" s="3"/>
      <c r="G8" s="110">
        <f>'Bib Draw'!F65</f>
        <v>0</v>
      </c>
      <c r="H8" s="5"/>
    </row>
    <row r="9" spans="1:8" ht="19.5" customHeight="1">
      <c r="A9" s="110">
        <f>'Bib Draw'!F4</f>
        <v>0</v>
      </c>
      <c r="B9" s="5"/>
      <c r="C9" s="3"/>
      <c r="D9" s="110">
        <f>'Bib Draw'!F35</f>
        <v>0</v>
      </c>
      <c r="E9" s="5"/>
      <c r="F9" s="3"/>
      <c r="G9" s="110">
        <f>'Bib Draw'!F66</f>
        <v>0</v>
      </c>
      <c r="H9" s="5"/>
    </row>
    <row r="10" spans="1:8" ht="19.5" customHeight="1">
      <c r="A10" s="110">
        <f>'Bib Draw'!F5</f>
        <v>0</v>
      </c>
      <c r="B10" s="5"/>
      <c r="C10" s="3"/>
      <c r="D10" s="110">
        <f>'Bib Draw'!F36</f>
        <v>0</v>
      </c>
      <c r="E10" s="5"/>
      <c r="F10" s="3"/>
      <c r="G10" s="110">
        <f>'Bib Draw'!F67</f>
        <v>0</v>
      </c>
      <c r="H10" s="5"/>
    </row>
    <row r="11" spans="1:8" ht="19.5" customHeight="1">
      <c r="A11" s="110">
        <f>'Bib Draw'!F6</f>
        <v>0</v>
      </c>
      <c r="B11" s="5"/>
      <c r="C11" s="3"/>
      <c r="D11" s="110">
        <f>'Bib Draw'!F37</f>
        <v>0</v>
      </c>
      <c r="E11" s="5"/>
      <c r="F11" s="3"/>
      <c r="G11" s="110">
        <f>'Bib Draw'!F68</f>
        <v>0</v>
      </c>
      <c r="H11" s="5"/>
    </row>
    <row r="12" spans="1:8" ht="19.5" customHeight="1">
      <c r="A12" s="110">
        <f>'Bib Draw'!F7</f>
        <v>0</v>
      </c>
      <c r="B12" s="5"/>
      <c r="C12" s="3"/>
      <c r="D12" s="110">
        <f>'Bib Draw'!F38</f>
        <v>0</v>
      </c>
      <c r="E12" s="5"/>
      <c r="F12" s="3"/>
      <c r="G12" s="110">
        <f>'Bib Draw'!F69</f>
        <v>0</v>
      </c>
      <c r="H12" s="5"/>
    </row>
    <row r="13" spans="1:8" ht="19.5" customHeight="1">
      <c r="A13" s="110">
        <f>'Bib Draw'!F8</f>
        <v>0</v>
      </c>
      <c r="B13" s="5"/>
      <c r="C13" s="3"/>
      <c r="D13" s="110">
        <f>'Bib Draw'!F39</f>
        <v>0</v>
      </c>
      <c r="E13" s="5"/>
      <c r="F13" s="3"/>
      <c r="G13" s="110">
        <f>'Bib Draw'!F70</f>
        <v>0</v>
      </c>
      <c r="H13" s="5"/>
    </row>
    <row r="14" spans="1:8" ht="19.5" customHeight="1">
      <c r="A14" s="110">
        <f>'Bib Draw'!F9</f>
        <v>0</v>
      </c>
      <c r="B14" s="5"/>
      <c r="C14" s="3"/>
      <c r="D14" s="110">
        <f>'Bib Draw'!F40</f>
        <v>0</v>
      </c>
      <c r="E14" s="5"/>
      <c r="F14" s="3"/>
      <c r="G14" s="110">
        <f>'Bib Draw'!F71</f>
        <v>0</v>
      </c>
      <c r="H14" s="5"/>
    </row>
    <row r="15" spans="1:8" ht="19.5" customHeight="1">
      <c r="A15" s="110">
        <f>'Bib Draw'!F10</f>
        <v>0</v>
      </c>
      <c r="B15" s="5"/>
      <c r="C15" s="3"/>
      <c r="D15" s="110">
        <f>'Bib Draw'!F41</f>
        <v>0</v>
      </c>
      <c r="E15" s="5"/>
      <c r="F15" s="3"/>
      <c r="G15" s="110">
        <f>'Bib Draw'!F72</f>
        <v>0</v>
      </c>
      <c r="H15" s="5"/>
    </row>
    <row r="16" spans="1:8" ht="19.5" customHeight="1">
      <c r="A16" s="110">
        <f>'Bib Draw'!F11</f>
        <v>0</v>
      </c>
      <c r="B16" s="5"/>
      <c r="C16" s="3"/>
      <c r="D16" s="110">
        <f>'Bib Draw'!F42</f>
        <v>0</v>
      </c>
      <c r="E16" s="5"/>
      <c r="F16" s="3"/>
      <c r="G16" s="110">
        <f>'Bib Draw'!F73</f>
        <v>0</v>
      </c>
      <c r="H16" s="5"/>
    </row>
    <row r="17" spans="1:8" ht="19.5" customHeight="1">
      <c r="A17" s="110">
        <f>'Bib Draw'!F12</f>
        <v>0</v>
      </c>
      <c r="B17" s="5"/>
      <c r="C17" s="3"/>
      <c r="D17" s="110">
        <f>'Bib Draw'!F43</f>
        <v>0</v>
      </c>
      <c r="E17" s="5"/>
      <c r="F17" s="3"/>
      <c r="G17" s="110">
        <f>'Bib Draw'!F74</f>
        <v>0</v>
      </c>
      <c r="H17" s="5"/>
    </row>
    <row r="18" spans="1:8" ht="19.5" customHeight="1">
      <c r="A18" s="110">
        <f>'Bib Draw'!F13</f>
        <v>0</v>
      </c>
      <c r="B18" s="5"/>
      <c r="C18" s="3"/>
      <c r="D18" s="110">
        <f>'Bib Draw'!F44</f>
        <v>0</v>
      </c>
      <c r="E18" s="5"/>
      <c r="F18" s="3"/>
      <c r="G18" s="110">
        <f>'Bib Draw'!F75</f>
        <v>0</v>
      </c>
      <c r="H18" s="5"/>
    </row>
    <row r="19" spans="1:8" ht="19.5" customHeight="1">
      <c r="A19" s="110">
        <f>'Bib Draw'!F14</f>
        <v>0</v>
      </c>
      <c r="B19" s="5"/>
      <c r="C19" s="3"/>
      <c r="D19" s="110">
        <f>'Bib Draw'!F45</f>
        <v>0</v>
      </c>
      <c r="E19" s="5"/>
      <c r="F19" s="3"/>
      <c r="G19" s="110">
        <f>'Bib Draw'!F76</f>
        <v>0</v>
      </c>
      <c r="H19" s="5"/>
    </row>
    <row r="20" spans="1:8" ht="19.5" customHeight="1">
      <c r="A20" s="110">
        <f>'Bib Draw'!F15</f>
        <v>0</v>
      </c>
      <c r="B20" s="5"/>
      <c r="C20" s="3"/>
      <c r="D20" s="110">
        <f>'Bib Draw'!F46</f>
        <v>0</v>
      </c>
      <c r="E20" s="5"/>
      <c r="F20" s="3"/>
      <c r="G20" s="110">
        <f>'Bib Draw'!F77</f>
        <v>0</v>
      </c>
      <c r="H20" s="5"/>
    </row>
    <row r="21" spans="1:8" ht="19.5" customHeight="1">
      <c r="A21" s="110">
        <f>'Bib Draw'!F16</f>
        <v>0</v>
      </c>
      <c r="B21" s="5"/>
      <c r="C21" s="3"/>
      <c r="D21" s="110">
        <f>'Bib Draw'!F47</f>
        <v>0</v>
      </c>
      <c r="E21" s="5"/>
      <c r="F21" s="3"/>
      <c r="G21" s="110">
        <f>'Bib Draw'!F78</f>
        <v>0</v>
      </c>
      <c r="H21" s="5"/>
    </row>
    <row r="22" spans="1:8" ht="19.5" customHeight="1">
      <c r="A22" s="110">
        <f>'Bib Draw'!F17</f>
        <v>0</v>
      </c>
      <c r="B22" s="5"/>
      <c r="C22" s="3"/>
      <c r="D22" s="110">
        <f>'Bib Draw'!F48</f>
        <v>0</v>
      </c>
      <c r="E22" s="5"/>
      <c r="F22" s="3"/>
      <c r="G22" s="110">
        <f>'Bib Draw'!F79</f>
        <v>0</v>
      </c>
      <c r="H22" s="5"/>
    </row>
    <row r="23" spans="1:8" ht="19.5" customHeight="1">
      <c r="A23" s="110">
        <f>'Bib Draw'!F18</f>
        <v>0</v>
      </c>
      <c r="B23" s="5"/>
      <c r="C23" s="3"/>
      <c r="D23" s="110">
        <f>'Bib Draw'!F49</f>
        <v>0</v>
      </c>
      <c r="E23" s="5"/>
      <c r="F23" s="3"/>
      <c r="G23" s="110">
        <f>'Bib Draw'!F80</f>
        <v>0</v>
      </c>
      <c r="H23" s="5"/>
    </row>
    <row r="24" spans="1:8" ht="19.5" customHeight="1">
      <c r="A24" s="110">
        <f>'Bib Draw'!F19</f>
        <v>0</v>
      </c>
      <c r="B24" s="5"/>
      <c r="C24" s="3"/>
      <c r="D24" s="110">
        <f>'Bib Draw'!F50</f>
        <v>0</v>
      </c>
      <c r="E24" s="5"/>
      <c r="F24" s="3"/>
      <c r="G24" s="110">
        <f>'Bib Draw'!F81</f>
        <v>0</v>
      </c>
      <c r="H24" s="5"/>
    </row>
    <row r="25" spans="1:8" ht="19.5" customHeight="1">
      <c r="A25" s="110">
        <f>'Bib Draw'!F20</f>
        <v>0</v>
      </c>
      <c r="B25" s="5"/>
      <c r="C25" s="3"/>
      <c r="D25" s="110">
        <f>'Bib Draw'!F51</f>
        <v>0</v>
      </c>
      <c r="E25" s="5"/>
      <c r="F25" s="3"/>
      <c r="G25" s="110">
        <f>'Bib Draw'!F82</f>
        <v>0</v>
      </c>
      <c r="H25" s="5"/>
    </row>
    <row r="26" spans="1:8" ht="19.5" customHeight="1">
      <c r="A26" s="110">
        <f>'Bib Draw'!F21</f>
        <v>0</v>
      </c>
      <c r="B26" s="5"/>
      <c r="C26" s="3"/>
      <c r="D26" s="110">
        <f>'Bib Draw'!F52</f>
        <v>0</v>
      </c>
      <c r="E26" s="5"/>
      <c r="F26" s="3"/>
      <c r="G26" s="110">
        <f>'Bib Draw'!F83</f>
        <v>0</v>
      </c>
      <c r="H26" s="5"/>
    </row>
    <row r="27" spans="1:8" ht="19.5" customHeight="1">
      <c r="A27" s="110">
        <f>'Bib Draw'!F22</f>
        <v>0</v>
      </c>
      <c r="B27" s="5"/>
      <c r="C27" s="3"/>
      <c r="D27" s="110">
        <f>'Bib Draw'!F53</f>
        <v>0</v>
      </c>
      <c r="E27" s="5"/>
      <c r="F27" s="3"/>
      <c r="G27" s="110">
        <f>'Bib Draw'!F84</f>
        <v>0</v>
      </c>
      <c r="H27" s="5"/>
    </row>
    <row r="28" spans="1:8" ht="19.5" customHeight="1">
      <c r="A28" s="110">
        <f>'Bib Draw'!F23</f>
        <v>0</v>
      </c>
      <c r="B28" s="5"/>
      <c r="C28" s="3"/>
      <c r="D28" s="110">
        <f>'Bib Draw'!F54</f>
        <v>0</v>
      </c>
      <c r="E28" s="5"/>
      <c r="F28" s="3"/>
      <c r="G28" s="110">
        <f>'Bib Draw'!F85</f>
        <v>0</v>
      </c>
      <c r="H28" s="5"/>
    </row>
    <row r="29" spans="1:8" ht="19.5" customHeight="1">
      <c r="A29" s="110">
        <f>'Bib Draw'!F24</f>
        <v>0</v>
      </c>
      <c r="B29" s="5"/>
      <c r="C29" s="3"/>
      <c r="D29" s="110">
        <f>'Bib Draw'!F55</f>
        <v>0</v>
      </c>
      <c r="E29" s="5"/>
      <c r="F29" s="3"/>
      <c r="G29" s="110">
        <f>'Bib Draw'!F86</f>
        <v>0</v>
      </c>
      <c r="H29" s="5"/>
    </row>
    <row r="30" spans="1:8" ht="19.5" customHeight="1">
      <c r="A30" s="110">
        <f>'Bib Draw'!F25</f>
        <v>0</v>
      </c>
      <c r="B30" s="5"/>
      <c r="C30" s="3"/>
      <c r="D30" s="110">
        <f>'Bib Draw'!F56</f>
        <v>0</v>
      </c>
      <c r="E30" s="5"/>
      <c r="F30" s="3"/>
      <c r="G30" s="110">
        <f>'Bib Draw'!F87</f>
        <v>0</v>
      </c>
      <c r="H30" s="5"/>
    </row>
    <row r="31" spans="1:8" ht="19.5" customHeight="1">
      <c r="A31" s="110">
        <f>'Bib Draw'!F26</f>
        <v>0</v>
      </c>
      <c r="B31" s="5"/>
      <c r="C31" s="3"/>
      <c r="D31" s="110">
        <f>'Bib Draw'!F57</f>
        <v>0</v>
      </c>
      <c r="E31" s="5"/>
      <c r="F31" s="3"/>
      <c r="G31" s="110">
        <f>'Bib Draw'!F88</f>
        <v>0</v>
      </c>
      <c r="H31" s="5"/>
    </row>
    <row r="32" spans="1:8" ht="19.5" customHeight="1">
      <c r="A32" s="110">
        <f>'Bib Draw'!F27</f>
        <v>0</v>
      </c>
      <c r="B32" s="5"/>
      <c r="C32" s="3"/>
      <c r="D32" s="110">
        <f>'Bib Draw'!F58</f>
        <v>0</v>
      </c>
      <c r="E32" s="5"/>
      <c r="F32" s="3"/>
      <c r="G32" s="110">
        <f>'Bib Draw'!F89</f>
        <v>0</v>
      </c>
      <c r="H32" s="5"/>
    </row>
    <row r="33" spans="1:8" ht="19.5" customHeight="1">
      <c r="A33" s="110">
        <f>'Bib Draw'!F28</f>
        <v>0</v>
      </c>
      <c r="B33" s="5"/>
      <c r="C33" s="3"/>
      <c r="D33" s="110">
        <f>'Bib Draw'!F59</f>
        <v>0</v>
      </c>
      <c r="E33" s="5"/>
      <c r="F33" s="3"/>
      <c r="G33" s="110">
        <f>'Bib Draw'!F90</f>
        <v>0</v>
      </c>
      <c r="H33" s="5"/>
    </row>
    <row r="34" spans="1:8" ht="19.5" customHeight="1">
      <c r="A34" s="110">
        <f>'Bib Draw'!F29</f>
        <v>0</v>
      </c>
      <c r="B34" s="5"/>
      <c r="C34" s="3"/>
      <c r="D34" s="110">
        <f>'Bib Draw'!F60</f>
        <v>0</v>
      </c>
      <c r="E34" s="5"/>
      <c r="F34" s="3"/>
      <c r="G34" s="110">
        <f>'Bib Draw'!F91</f>
        <v>0</v>
      </c>
      <c r="H34" s="5"/>
    </row>
    <row r="35" spans="1:8" ht="19.5" customHeight="1">
      <c r="A35" s="110">
        <f>'Bib Draw'!F30</f>
        <v>0</v>
      </c>
      <c r="B35" s="5"/>
      <c r="C35" s="3"/>
      <c r="D35" s="110">
        <f>'Bib Draw'!F61</f>
        <v>0</v>
      </c>
      <c r="E35" s="5"/>
      <c r="F35" s="3"/>
      <c r="G35" s="110">
        <f>'Bib Draw'!F92</f>
        <v>0</v>
      </c>
      <c r="H35" s="5"/>
    </row>
    <row r="36" spans="1:8" ht="19.5" customHeight="1">
      <c r="A36" s="110">
        <f>'Bib Draw'!F31</f>
        <v>0</v>
      </c>
      <c r="B36" s="5"/>
      <c r="C36" s="3"/>
      <c r="D36" s="110">
        <f>'Bib Draw'!F62</f>
        <v>0</v>
      </c>
      <c r="E36" s="5"/>
      <c r="F36" s="3"/>
      <c r="G36" s="110">
        <f>'Bib Draw'!F93</f>
        <v>0</v>
      </c>
      <c r="H36" s="5"/>
    </row>
    <row r="37" spans="1:8" ht="19.5" customHeight="1">
      <c r="A37" s="110">
        <f>'Bib Draw'!F32</f>
        <v>0</v>
      </c>
      <c r="B37" s="5"/>
      <c r="C37" s="3"/>
      <c r="D37" s="110">
        <f>'Bib Draw'!F63</f>
        <v>0</v>
      </c>
      <c r="E37" s="5"/>
      <c r="F37" s="3"/>
      <c r="G37" s="110">
        <f>'Bib Draw'!F94</f>
        <v>0</v>
      </c>
      <c r="H37" s="5"/>
    </row>
    <row r="38" spans="1:8" ht="30" customHeight="1">
      <c r="A38" s="296" t="s">
        <v>178</v>
      </c>
      <c r="B38" s="296"/>
      <c r="C38" s="296"/>
      <c r="D38" s="296"/>
      <c r="E38" s="296"/>
      <c r="F38" s="296"/>
      <c r="G38" s="296"/>
      <c r="H38" s="296"/>
    </row>
    <row r="39" spans="1:8" ht="19.5" customHeight="1">
      <c r="A39" s="3"/>
      <c r="B39" s="3"/>
      <c r="C39" s="3"/>
      <c r="D39" s="3"/>
      <c r="E39" s="3"/>
      <c r="F39" s="3"/>
      <c r="G39" s="3"/>
      <c r="H39" s="3"/>
    </row>
    <row r="40" spans="1:8" ht="19.5" customHeight="1">
      <c r="A40" s="109" t="s">
        <v>1</v>
      </c>
      <c r="B40" s="109" t="s">
        <v>176</v>
      </c>
      <c r="C40" s="108"/>
      <c r="D40" s="109" t="s">
        <v>1</v>
      </c>
      <c r="E40" s="109" t="s">
        <v>176</v>
      </c>
      <c r="F40" s="108"/>
      <c r="G40" s="109" t="s">
        <v>1</v>
      </c>
      <c r="H40" s="109" t="s">
        <v>176</v>
      </c>
    </row>
    <row r="41" spans="1:8" ht="19.5" customHeight="1">
      <c r="A41" s="110">
        <f>'Bib Draw'!F95</f>
        <v>0</v>
      </c>
      <c r="B41" s="5"/>
      <c r="C41" s="3"/>
      <c r="D41" s="110">
        <f>'Bib Draw'!F128</f>
        <v>0</v>
      </c>
      <c r="E41" s="5"/>
      <c r="F41" s="3"/>
      <c r="G41" s="110">
        <f>'Bib Draw'!F161</f>
        <v>0</v>
      </c>
      <c r="H41" s="5"/>
    </row>
    <row r="42" spans="1:8" ht="19.5" customHeight="1">
      <c r="A42" s="110">
        <f>'Bib Draw'!F96</f>
        <v>0</v>
      </c>
      <c r="B42" s="5"/>
      <c r="C42" s="3"/>
      <c r="D42" s="110">
        <f>'Bib Draw'!F129</f>
        <v>0</v>
      </c>
      <c r="E42" s="5"/>
      <c r="F42" s="3"/>
      <c r="G42" s="110">
        <f>'Bib Draw'!F162</f>
        <v>0</v>
      </c>
      <c r="H42" s="5"/>
    </row>
    <row r="43" spans="1:8" ht="19.5" customHeight="1">
      <c r="A43" s="110">
        <f>'Bib Draw'!F97</f>
        <v>0</v>
      </c>
      <c r="B43" s="5"/>
      <c r="C43" s="3"/>
      <c r="D43" s="110">
        <f>'Bib Draw'!F130</f>
        <v>0</v>
      </c>
      <c r="E43" s="5"/>
      <c r="F43" s="3"/>
      <c r="G43" s="110">
        <f>'Bib Draw'!F163</f>
        <v>0</v>
      </c>
      <c r="H43" s="5"/>
    </row>
    <row r="44" spans="1:8" ht="19.5" customHeight="1">
      <c r="A44" s="110">
        <f>'Bib Draw'!F98</f>
        <v>0</v>
      </c>
      <c r="B44" s="5"/>
      <c r="C44" s="3"/>
      <c r="D44" s="110">
        <f>'Bib Draw'!F131</f>
        <v>0</v>
      </c>
      <c r="E44" s="5"/>
      <c r="F44" s="3"/>
      <c r="G44" s="110">
        <f>'Bib Draw'!F164</f>
        <v>0</v>
      </c>
      <c r="H44" s="5"/>
    </row>
    <row r="45" spans="1:8" ht="19.5" customHeight="1">
      <c r="A45" s="110">
        <f>'Bib Draw'!F99</f>
        <v>0</v>
      </c>
      <c r="B45" s="5"/>
      <c r="C45" s="3"/>
      <c r="D45" s="110">
        <f>'Bib Draw'!F132</f>
        <v>0</v>
      </c>
      <c r="E45" s="5"/>
      <c r="F45" s="3"/>
      <c r="G45" s="110">
        <f>'Bib Draw'!F165</f>
        <v>0</v>
      </c>
      <c r="H45" s="5"/>
    </row>
    <row r="46" spans="1:8" ht="19.5" customHeight="1">
      <c r="A46" s="110">
        <f>'Bib Draw'!F100</f>
        <v>0</v>
      </c>
      <c r="B46" s="5"/>
      <c r="C46" s="3"/>
      <c r="D46" s="110">
        <f>'Bib Draw'!F133</f>
        <v>0</v>
      </c>
      <c r="E46" s="5"/>
      <c r="F46" s="3"/>
      <c r="G46" s="110">
        <f>'Bib Draw'!F166</f>
        <v>0</v>
      </c>
      <c r="H46" s="5"/>
    </row>
    <row r="47" spans="1:8" ht="19.5" customHeight="1">
      <c r="A47" s="110">
        <f>'Bib Draw'!F101</f>
        <v>0</v>
      </c>
      <c r="B47" s="5"/>
      <c r="C47" s="3"/>
      <c r="D47" s="110">
        <f>'Bib Draw'!F134</f>
        <v>0</v>
      </c>
      <c r="E47" s="5"/>
      <c r="F47" s="3"/>
      <c r="G47" s="110">
        <f>'Bib Draw'!F167</f>
        <v>0</v>
      </c>
      <c r="H47" s="5"/>
    </row>
    <row r="48" spans="1:8" ht="19.5" customHeight="1">
      <c r="A48" s="110">
        <f>'Bib Draw'!F102</f>
        <v>0</v>
      </c>
      <c r="B48" s="5"/>
      <c r="C48" s="3"/>
      <c r="D48" s="110">
        <f>'Bib Draw'!F135</f>
        <v>0</v>
      </c>
      <c r="E48" s="5"/>
      <c r="F48" s="3"/>
      <c r="G48" s="110">
        <f>'Bib Draw'!F168</f>
        <v>0</v>
      </c>
      <c r="H48" s="5"/>
    </row>
    <row r="49" spans="1:8" ht="19.5" customHeight="1">
      <c r="A49" s="110">
        <f>'Bib Draw'!F103</f>
        <v>0</v>
      </c>
      <c r="B49" s="5"/>
      <c r="C49" s="3"/>
      <c r="D49" s="110">
        <f>'Bib Draw'!F136</f>
        <v>0</v>
      </c>
      <c r="E49" s="5"/>
      <c r="F49" s="3"/>
      <c r="G49" s="110">
        <f>'Bib Draw'!F169</f>
        <v>0</v>
      </c>
      <c r="H49" s="5"/>
    </row>
    <row r="50" spans="1:8" ht="19.5" customHeight="1">
      <c r="A50" s="110">
        <f>'Bib Draw'!F104</f>
        <v>0</v>
      </c>
      <c r="B50" s="5"/>
      <c r="C50" s="3"/>
      <c r="D50" s="110">
        <f>'Bib Draw'!F137</f>
        <v>0</v>
      </c>
      <c r="E50" s="5"/>
      <c r="F50" s="3"/>
      <c r="G50" s="110">
        <f>'Bib Draw'!F170</f>
        <v>0</v>
      </c>
      <c r="H50" s="5"/>
    </row>
    <row r="51" spans="1:8" ht="19.5" customHeight="1">
      <c r="A51" s="110">
        <f>'Bib Draw'!F105</f>
        <v>0</v>
      </c>
      <c r="B51" s="5"/>
      <c r="C51" s="3"/>
      <c r="D51" s="110">
        <f>'Bib Draw'!F138</f>
        <v>0</v>
      </c>
      <c r="E51" s="5"/>
      <c r="F51" s="3"/>
      <c r="G51" s="110">
        <f>'Bib Draw'!F171</f>
        <v>0</v>
      </c>
      <c r="H51" s="5"/>
    </row>
    <row r="52" spans="1:8" ht="19.5" customHeight="1">
      <c r="A52" s="110">
        <f>'Bib Draw'!F106</f>
        <v>0</v>
      </c>
      <c r="B52" s="5"/>
      <c r="C52" s="3"/>
      <c r="D52" s="110">
        <f>'Bib Draw'!F139</f>
        <v>0</v>
      </c>
      <c r="E52" s="5"/>
      <c r="F52" s="3"/>
      <c r="G52" s="110">
        <f>'Bib Draw'!F172</f>
        <v>0</v>
      </c>
      <c r="H52" s="5"/>
    </row>
    <row r="53" spans="1:8" ht="19.5" customHeight="1">
      <c r="A53" s="110">
        <f>'Bib Draw'!F107</f>
        <v>0</v>
      </c>
      <c r="B53" s="5"/>
      <c r="C53" s="3"/>
      <c r="D53" s="110">
        <f>'Bib Draw'!F140</f>
        <v>0</v>
      </c>
      <c r="E53" s="5"/>
      <c r="F53" s="3"/>
      <c r="G53" s="110">
        <f>'Bib Draw'!F173</f>
        <v>0</v>
      </c>
      <c r="H53" s="5"/>
    </row>
    <row r="54" spans="1:8" ht="19.5" customHeight="1">
      <c r="A54" s="110">
        <f>'Bib Draw'!F108</f>
        <v>0</v>
      </c>
      <c r="B54" s="5"/>
      <c r="C54" s="3"/>
      <c r="D54" s="110">
        <f>'Bib Draw'!F141</f>
        <v>0</v>
      </c>
      <c r="E54" s="5"/>
      <c r="F54" s="3"/>
      <c r="G54" s="110">
        <f>'Bib Draw'!F174</f>
        <v>0</v>
      </c>
      <c r="H54" s="5"/>
    </row>
    <row r="55" spans="1:8" ht="19.5" customHeight="1">
      <c r="A55" s="110">
        <f>'Bib Draw'!F109</f>
        <v>0</v>
      </c>
      <c r="B55" s="5"/>
      <c r="C55" s="3"/>
      <c r="D55" s="110">
        <f>'Bib Draw'!F142</f>
        <v>0</v>
      </c>
      <c r="E55" s="5"/>
      <c r="F55" s="3"/>
      <c r="G55" s="110">
        <f>'Bib Draw'!F175</f>
        <v>0</v>
      </c>
      <c r="H55" s="5"/>
    </row>
    <row r="56" spans="1:8" ht="19.5" customHeight="1">
      <c r="A56" s="110">
        <f>'Bib Draw'!F110</f>
        <v>0</v>
      </c>
      <c r="B56" s="5"/>
      <c r="C56" s="3"/>
      <c r="D56" s="110">
        <f>'Bib Draw'!F143</f>
        <v>0</v>
      </c>
      <c r="E56" s="5"/>
      <c r="F56" s="3"/>
      <c r="G56" s="110">
        <f>'Bib Draw'!F176</f>
        <v>0</v>
      </c>
      <c r="H56" s="5"/>
    </row>
    <row r="57" spans="1:8" ht="19.5" customHeight="1">
      <c r="A57" s="110">
        <f>'Bib Draw'!F111</f>
        <v>0</v>
      </c>
      <c r="B57" s="5"/>
      <c r="C57" s="3"/>
      <c r="D57" s="110">
        <f>'Bib Draw'!F144</f>
        <v>0</v>
      </c>
      <c r="E57" s="5"/>
      <c r="F57" s="3"/>
      <c r="G57" s="110">
        <f>'Bib Draw'!F177</f>
        <v>0</v>
      </c>
      <c r="H57" s="5"/>
    </row>
    <row r="58" spans="1:8" ht="19.5" customHeight="1">
      <c r="A58" s="110">
        <f>'Bib Draw'!F112</f>
        <v>0</v>
      </c>
      <c r="B58" s="5"/>
      <c r="C58" s="3"/>
      <c r="D58" s="110">
        <f>'Bib Draw'!F145</f>
        <v>0</v>
      </c>
      <c r="E58" s="5"/>
      <c r="F58" s="3"/>
      <c r="G58" s="110">
        <f>'Bib Draw'!F178</f>
        <v>0</v>
      </c>
      <c r="H58" s="5"/>
    </row>
    <row r="59" spans="1:8" ht="19.5" customHeight="1">
      <c r="A59" s="110">
        <f>'Bib Draw'!F113</f>
        <v>0</v>
      </c>
      <c r="B59" s="5"/>
      <c r="C59" s="3"/>
      <c r="D59" s="110">
        <f>'Bib Draw'!F146</f>
        <v>0</v>
      </c>
      <c r="E59" s="5"/>
      <c r="F59" s="3"/>
      <c r="G59" s="110">
        <f>'Bib Draw'!F179</f>
        <v>0</v>
      </c>
      <c r="H59" s="5"/>
    </row>
    <row r="60" spans="1:8" ht="19.5" customHeight="1">
      <c r="A60" s="110">
        <f>'Bib Draw'!F114</f>
        <v>0</v>
      </c>
      <c r="B60" s="5"/>
      <c r="C60" s="3"/>
      <c r="D60" s="110">
        <f>'Bib Draw'!F147</f>
        <v>0</v>
      </c>
      <c r="E60" s="5"/>
      <c r="F60" s="3"/>
      <c r="G60" s="110">
        <f>'Bib Draw'!F180</f>
        <v>0</v>
      </c>
      <c r="H60" s="5"/>
    </row>
    <row r="61" spans="1:8" ht="19.5" customHeight="1">
      <c r="A61" s="110">
        <f>'Bib Draw'!F115</f>
        <v>0</v>
      </c>
      <c r="B61" s="5"/>
      <c r="C61" s="3"/>
      <c r="D61" s="110">
        <f>'Bib Draw'!F148</f>
        <v>0</v>
      </c>
      <c r="E61" s="5"/>
      <c r="F61" s="3"/>
      <c r="G61" s="110">
        <f>'Bib Draw'!F181</f>
        <v>0</v>
      </c>
      <c r="H61" s="5"/>
    </row>
    <row r="62" spans="1:8" ht="19.5" customHeight="1">
      <c r="A62" s="110">
        <f>'Bib Draw'!F116</f>
        <v>0</v>
      </c>
      <c r="B62" s="5"/>
      <c r="C62" s="3"/>
      <c r="D62" s="110">
        <f>'Bib Draw'!F149</f>
        <v>0</v>
      </c>
      <c r="E62" s="5"/>
      <c r="F62" s="3"/>
      <c r="G62" s="110">
        <f>'Bib Draw'!F182</f>
        <v>0</v>
      </c>
      <c r="H62" s="5"/>
    </row>
    <row r="63" spans="1:8" ht="19.5" customHeight="1">
      <c r="A63" s="110">
        <f>'Bib Draw'!F117</f>
        <v>0</v>
      </c>
      <c r="B63" s="5"/>
      <c r="C63" s="3"/>
      <c r="D63" s="110">
        <f>'Bib Draw'!F150</f>
        <v>0</v>
      </c>
      <c r="E63" s="5"/>
      <c r="F63" s="3"/>
      <c r="G63" s="110">
        <f>'Bib Draw'!F183</f>
        <v>0</v>
      </c>
      <c r="H63" s="5"/>
    </row>
    <row r="64" spans="1:8" ht="19.5" customHeight="1">
      <c r="A64" s="110">
        <f>'Bib Draw'!F118</f>
        <v>0</v>
      </c>
      <c r="B64" s="5"/>
      <c r="C64" s="3"/>
      <c r="D64" s="110">
        <f>'Bib Draw'!F151</f>
        <v>0</v>
      </c>
      <c r="E64" s="5"/>
      <c r="F64" s="3"/>
      <c r="G64" s="110">
        <f>'Bib Draw'!F184</f>
        <v>0</v>
      </c>
      <c r="H64" s="5"/>
    </row>
    <row r="65" spans="1:8" ht="19.5" customHeight="1">
      <c r="A65" s="110">
        <f>'Bib Draw'!F119</f>
        <v>0</v>
      </c>
      <c r="B65" s="5"/>
      <c r="C65" s="3"/>
      <c r="D65" s="110">
        <f>'Bib Draw'!F152</f>
        <v>0</v>
      </c>
      <c r="E65" s="5"/>
      <c r="F65" s="3"/>
      <c r="G65" s="110">
        <f>'Bib Draw'!F185</f>
        <v>0</v>
      </c>
      <c r="H65" s="5"/>
    </row>
    <row r="66" spans="1:8" ht="19.5" customHeight="1">
      <c r="A66" s="110">
        <f>'Bib Draw'!F120</f>
        <v>0</v>
      </c>
      <c r="B66" s="5"/>
      <c r="C66" s="3"/>
      <c r="D66" s="110">
        <f>'Bib Draw'!F153</f>
        <v>0</v>
      </c>
      <c r="E66" s="5"/>
      <c r="F66" s="3"/>
      <c r="G66" s="110">
        <f>'Bib Draw'!F186</f>
        <v>0</v>
      </c>
      <c r="H66" s="5"/>
    </row>
    <row r="67" spans="1:8" ht="19.5" customHeight="1">
      <c r="A67" s="110">
        <f>'Bib Draw'!F121</f>
        <v>0</v>
      </c>
      <c r="B67" s="5"/>
      <c r="C67" s="3"/>
      <c r="D67" s="110">
        <f>'Bib Draw'!F154</f>
        <v>0</v>
      </c>
      <c r="E67" s="5"/>
      <c r="F67" s="3"/>
      <c r="G67" s="110">
        <f>'Bib Draw'!F187</f>
        <v>0</v>
      </c>
      <c r="H67" s="5"/>
    </row>
    <row r="68" spans="1:8" ht="19.5" customHeight="1">
      <c r="A68" s="110">
        <f>'Bib Draw'!F122</f>
        <v>0</v>
      </c>
      <c r="B68" s="5"/>
      <c r="C68" s="3"/>
      <c r="D68" s="110">
        <f>'Bib Draw'!F155</f>
        <v>0</v>
      </c>
      <c r="E68" s="5"/>
      <c r="F68" s="3"/>
      <c r="G68" s="110">
        <f>'Bib Draw'!F188</f>
        <v>0</v>
      </c>
      <c r="H68" s="5"/>
    </row>
    <row r="69" spans="1:8" ht="19.5" customHeight="1">
      <c r="A69" s="110">
        <f>'Bib Draw'!F123</f>
        <v>0</v>
      </c>
      <c r="B69" s="5"/>
      <c r="C69" s="3"/>
      <c r="D69" s="110">
        <f>'Bib Draw'!F156</f>
        <v>0</v>
      </c>
      <c r="E69" s="5"/>
      <c r="F69" s="3"/>
      <c r="G69" s="110">
        <f>'Bib Draw'!F189</f>
        <v>0</v>
      </c>
      <c r="H69" s="5"/>
    </row>
    <row r="70" spans="1:8" ht="19.5" customHeight="1">
      <c r="A70" s="110">
        <f>'Bib Draw'!F124</f>
        <v>0</v>
      </c>
      <c r="B70" s="5"/>
      <c r="C70" s="3"/>
      <c r="D70" s="110">
        <f>'Bib Draw'!F157</f>
        <v>0</v>
      </c>
      <c r="E70" s="5"/>
      <c r="F70" s="3"/>
      <c r="G70" s="110">
        <f>'Bib Draw'!F190</f>
        <v>0</v>
      </c>
      <c r="H70" s="5"/>
    </row>
    <row r="71" spans="1:8" ht="19.5" customHeight="1">
      <c r="A71" s="110">
        <f>'Bib Draw'!F125</f>
        <v>0</v>
      </c>
      <c r="B71" s="5"/>
      <c r="C71" s="3"/>
      <c r="D71" s="110">
        <f>'Bib Draw'!F158</f>
        <v>0</v>
      </c>
      <c r="E71" s="5"/>
      <c r="F71" s="3"/>
      <c r="G71" s="110">
        <f>'Bib Draw'!F191</f>
        <v>0</v>
      </c>
      <c r="H71" s="5"/>
    </row>
    <row r="72" spans="1:8" ht="19.5" customHeight="1">
      <c r="A72" s="110">
        <f>'Bib Draw'!F126</f>
        <v>0</v>
      </c>
      <c r="B72" s="5"/>
      <c r="C72" s="3"/>
      <c r="D72" s="110">
        <f>'Bib Draw'!F159</f>
        <v>0</v>
      </c>
      <c r="E72" s="5"/>
      <c r="F72" s="3"/>
      <c r="G72" s="110">
        <f>'Bib Draw'!F192</f>
        <v>0</v>
      </c>
      <c r="H72" s="5"/>
    </row>
    <row r="73" spans="1:8" ht="19.5" customHeight="1">
      <c r="A73" s="110">
        <f>'Bib Draw'!F127</f>
        <v>0</v>
      </c>
      <c r="B73" s="5"/>
      <c r="C73" s="3"/>
      <c r="D73" s="110">
        <f>'Bib Draw'!F160</f>
        <v>0</v>
      </c>
      <c r="E73" s="5"/>
      <c r="F73" s="3"/>
      <c r="G73" s="110">
        <f>'Bib Draw'!F193</f>
        <v>0</v>
      </c>
      <c r="H73" s="5"/>
    </row>
    <row r="74" spans="1:8" ht="19.5" customHeight="1">
      <c r="A74" s="3"/>
      <c r="B74" s="3"/>
      <c r="C74" s="3"/>
      <c r="D74" s="3"/>
      <c r="E74" s="3"/>
      <c r="F74" s="3"/>
      <c r="G74" s="3"/>
      <c r="H74" s="3"/>
    </row>
    <row r="75" spans="1:8" ht="19.5" customHeight="1">
      <c r="A75" s="3"/>
      <c r="B75" s="3"/>
      <c r="C75" s="3"/>
      <c r="D75" s="3"/>
      <c r="E75" s="3"/>
      <c r="F75" s="3"/>
      <c r="G75" s="3"/>
      <c r="H75" s="3"/>
    </row>
    <row r="76" spans="1:8" ht="19.5" customHeight="1">
      <c r="A76" s="3"/>
      <c r="B76" s="3"/>
      <c r="C76" s="3"/>
      <c r="D76" s="3"/>
      <c r="E76" s="3"/>
      <c r="F76" s="3"/>
      <c r="G76" s="3"/>
      <c r="H76" s="3"/>
    </row>
    <row r="77" spans="1:8" ht="19.5" customHeight="1">
      <c r="A77" s="3"/>
      <c r="B77" s="3"/>
      <c r="C77" s="3"/>
      <c r="D77" s="3"/>
      <c r="E77" s="3"/>
      <c r="F77" s="3"/>
      <c r="G77" s="3"/>
      <c r="H77" s="3"/>
    </row>
    <row r="78" spans="1:8" ht="19.5" customHeight="1">
      <c r="A78" s="3"/>
      <c r="B78" s="3"/>
      <c r="C78" s="3"/>
      <c r="D78" s="3"/>
      <c r="E78" s="3"/>
      <c r="F78" s="3"/>
      <c r="G78" s="3"/>
      <c r="H78" s="3"/>
    </row>
    <row r="79" spans="1:8" ht="19.5" customHeight="1">
      <c r="A79" s="3"/>
      <c r="B79" s="3"/>
      <c r="C79" s="3"/>
      <c r="D79" s="3"/>
      <c r="E79" s="3"/>
      <c r="F79" s="3"/>
      <c r="G79" s="3"/>
      <c r="H79" s="3"/>
    </row>
    <row r="80" spans="1:8" ht="19.5" customHeight="1">
      <c r="A80" s="3"/>
      <c r="B80" s="3"/>
      <c r="C80" s="3"/>
      <c r="D80" s="3"/>
      <c r="E80" s="3"/>
      <c r="F80" s="3"/>
      <c r="G80" s="3"/>
      <c r="H80" s="3"/>
    </row>
    <row r="81" spans="1:8" ht="19.5" customHeight="1">
      <c r="A81" s="3"/>
      <c r="B81" s="3"/>
      <c r="C81" s="3"/>
      <c r="D81" s="3"/>
      <c r="E81" s="3"/>
      <c r="F81" s="3"/>
      <c r="G81" s="3"/>
      <c r="H81" s="3"/>
    </row>
    <row r="82" spans="1:8" ht="19.5" customHeight="1">
      <c r="A82" s="3"/>
      <c r="B82" s="3"/>
      <c r="C82" s="3"/>
      <c r="D82" s="3"/>
      <c r="E82" s="3"/>
      <c r="F82" s="3"/>
      <c r="G82" s="3"/>
      <c r="H82" s="3"/>
    </row>
    <row r="83" spans="1:8" ht="19.5" customHeight="1">
      <c r="A83" s="3"/>
      <c r="B83" s="3"/>
      <c r="C83" s="3"/>
      <c r="D83" s="3"/>
      <c r="E83" s="3"/>
      <c r="F83" s="3"/>
      <c r="G83" s="3"/>
      <c r="H83" s="3"/>
    </row>
    <row r="84" spans="1:8" ht="19.5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3"/>
      <c r="C86" s="3"/>
      <c r="D86" s="3"/>
      <c r="E86" s="3"/>
      <c r="F86" s="3"/>
      <c r="G86" s="3"/>
      <c r="H86" s="3"/>
    </row>
    <row r="87" spans="1:8" ht="19.5" customHeight="1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3"/>
      <c r="C88" s="3"/>
      <c r="D88" s="3"/>
      <c r="E88" s="3"/>
      <c r="F88" s="3"/>
      <c r="G88" s="3"/>
      <c r="H88" s="3"/>
    </row>
    <row r="89" spans="1:8" ht="19.5" customHeight="1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3"/>
      <c r="C90" s="3"/>
      <c r="D90" s="3"/>
      <c r="E90" s="3"/>
      <c r="F90" s="3"/>
      <c r="G90" s="3"/>
      <c r="H90" s="3"/>
    </row>
    <row r="91" spans="1:8" ht="19.5" customHeight="1">
      <c r="A91" s="3"/>
      <c r="B91" s="3"/>
      <c r="C91" s="3"/>
      <c r="D91" s="3"/>
      <c r="E91" s="3"/>
      <c r="F91" s="3"/>
      <c r="G91" s="3"/>
      <c r="H91" s="3"/>
    </row>
    <row r="92" spans="1:8" ht="19.5" customHeight="1">
      <c r="A92" s="3"/>
      <c r="B92" s="3"/>
      <c r="C92" s="3"/>
      <c r="D92" s="3"/>
      <c r="E92" s="3"/>
      <c r="F92" s="3"/>
      <c r="G92" s="3"/>
      <c r="H92" s="3"/>
    </row>
    <row r="93" spans="1:8" ht="19.5" customHeight="1">
      <c r="A93" s="3"/>
      <c r="B93" s="3"/>
      <c r="C93" s="3"/>
      <c r="D93" s="3"/>
      <c r="E93" s="3"/>
      <c r="F93" s="3"/>
      <c r="G93" s="3"/>
      <c r="H93" s="3"/>
    </row>
    <row r="94" spans="1:8" ht="19.5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3"/>
      <c r="C95" s="3"/>
      <c r="D95" s="3"/>
      <c r="E95" s="3"/>
      <c r="F95" s="3"/>
      <c r="G95" s="3"/>
      <c r="H95" s="3"/>
    </row>
    <row r="96" spans="1:8" ht="19.5" customHeight="1">
      <c r="A96" s="3"/>
      <c r="B96" s="3"/>
      <c r="C96" s="3"/>
      <c r="D96" s="3"/>
      <c r="E96" s="3"/>
      <c r="F96" s="3"/>
      <c r="G96" s="3"/>
      <c r="H96" s="3"/>
    </row>
    <row r="97" spans="1:8" ht="19.5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3"/>
      <c r="C98" s="3"/>
      <c r="D98" s="3"/>
      <c r="E98" s="3"/>
      <c r="F98" s="3"/>
      <c r="G98" s="3"/>
      <c r="H98" s="3"/>
    </row>
    <row r="99" spans="1:8" ht="19.5" customHeight="1">
      <c r="A99" s="3"/>
      <c r="B99" s="3"/>
      <c r="C99" s="3"/>
      <c r="D99" s="3"/>
      <c r="E99" s="3"/>
      <c r="F99" s="3"/>
      <c r="G99" s="3"/>
      <c r="H99" s="3"/>
    </row>
    <row r="100" spans="1:8" ht="19.5" customHeight="1">
      <c r="A100" s="3"/>
      <c r="B100" s="3"/>
      <c r="C100" s="3"/>
      <c r="D100" s="3"/>
      <c r="E100" s="3"/>
      <c r="F100" s="3"/>
      <c r="G100" s="3"/>
      <c r="H100" s="3"/>
    </row>
    <row r="101" spans="1:8" ht="19.5" customHeight="1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3"/>
      <c r="C102" s="3"/>
      <c r="D102" s="3"/>
      <c r="E102" s="3"/>
      <c r="F102" s="3"/>
      <c r="G102" s="3"/>
      <c r="H102" s="3"/>
    </row>
    <row r="103" spans="1:8" ht="19.5" customHeight="1">
      <c r="A103" s="3"/>
      <c r="B103" s="3"/>
      <c r="C103" s="3"/>
      <c r="D103" s="3"/>
      <c r="E103" s="3"/>
      <c r="F103" s="3"/>
      <c r="G103" s="3"/>
      <c r="H103" s="3"/>
    </row>
    <row r="104" spans="1:8" ht="19.5" customHeight="1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3"/>
      <c r="C105" s="3"/>
      <c r="D105" s="3"/>
      <c r="E105" s="3"/>
      <c r="F105" s="3"/>
      <c r="G105" s="3"/>
      <c r="H105" s="3"/>
    </row>
    <row r="106" spans="1:8" ht="19.5" customHeight="1">
      <c r="A106" s="3"/>
      <c r="B106" s="3"/>
      <c r="C106" s="3"/>
      <c r="D106" s="3"/>
      <c r="E106" s="3"/>
      <c r="F106" s="3"/>
      <c r="G106" s="3"/>
      <c r="H106" s="3"/>
    </row>
    <row r="107" spans="1:8" ht="19.5" customHeight="1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3"/>
      <c r="C108" s="3"/>
      <c r="D108" s="3"/>
      <c r="E108" s="3"/>
      <c r="F108" s="3"/>
      <c r="G108" s="3"/>
      <c r="H108" s="3"/>
    </row>
    <row r="109" spans="1:8" ht="19.5" customHeight="1">
      <c r="A109" s="3"/>
      <c r="B109" s="3"/>
      <c r="C109" s="3"/>
      <c r="D109" s="3"/>
      <c r="E109" s="3"/>
      <c r="F109" s="3"/>
      <c r="G109" s="3"/>
      <c r="H109" s="3"/>
    </row>
    <row r="110" spans="1:8" ht="19.5" customHeight="1">
      <c r="A110" s="3"/>
      <c r="B110" s="3"/>
      <c r="C110" s="3"/>
      <c r="D110" s="3"/>
      <c r="E110" s="3"/>
      <c r="F110" s="3"/>
      <c r="G110" s="3"/>
      <c r="H110" s="3"/>
    </row>
    <row r="111" ht="19.5" customHeight="1"/>
    <row r="112" ht="19.5" customHeight="1"/>
    <row r="113" ht="19.5" customHeight="1"/>
    <row r="114" ht="19.5" customHeight="1"/>
    <row r="115" ht="19.5" customHeight="1"/>
  </sheetData>
  <sheetProtection sheet="1" objects="1" scenarios="1" selectLockedCells="1"/>
  <mergeCells count="7">
    <mergeCell ref="J2:P2"/>
    <mergeCell ref="A38:H38"/>
    <mergeCell ref="B4:E4"/>
    <mergeCell ref="A1:H1"/>
    <mergeCell ref="G2:H2"/>
    <mergeCell ref="B2:E2"/>
    <mergeCell ref="G4:H4"/>
  </mergeCells>
  <conditionalFormatting sqref="D7:D37 A7:A37 G7:G37">
    <cfRule type="cellIs" priority="5" dxfId="23" operator="equal" stopIfTrue="1">
      <formula>0</formula>
    </cfRule>
  </conditionalFormatting>
  <conditionalFormatting sqref="A41 D41 G41">
    <cfRule type="cellIs" priority="4" dxfId="23" operator="equal" stopIfTrue="1">
      <formula>0</formula>
    </cfRule>
  </conditionalFormatting>
  <conditionalFormatting sqref="A42:A73">
    <cfRule type="cellIs" priority="3" dxfId="23" operator="equal" stopIfTrue="1">
      <formula>0</formula>
    </cfRule>
  </conditionalFormatting>
  <conditionalFormatting sqref="D42:D73">
    <cfRule type="cellIs" priority="2" dxfId="23" operator="equal" stopIfTrue="1">
      <formula>0</formula>
    </cfRule>
  </conditionalFormatting>
  <conditionalFormatting sqref="G42:G73">
    <cfRule type="cellIs" priority="1" dxfId="23" operator="equal" stopIfTrue="1">
      <formula>0</formula>
    </cfRule>
  </conditionalFormatting>
  <printOptions/>
  <pageMargins left="0.7" right="0.7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Y84"/>
  <sheetViews>
    <sheetView zoomScalePageLayoutView="0" workbookViewId="0" topLeftCell="A1">
      <selection activeCell="L3" sqref="L3:Q3"/>
    </sheetView>
  </sheetViews>
  <sheetFormatPr defaultColWidth="9.140625" defaultRowHeight="15"/>
  <cols>
    <col min="1" max="5" width="6.421875" style="26" customWidth="1"/>
    <col min="6" max="6" width="1.421875" style="26" customWidth="1"/>
    <col min="7" max="11" width="6.421875" style="26" customWidth="1"/>
    <col min="12" max="12" width="1.421875" style="26" customWidth="1"/>
    <col min="13" max="17" width="6.421875" style="26" customWidth="1"/>
    <col min="18" max="16384" width="9.140625" style="26" customWidth="1"/>
  </cols>
  <sheetData>
    <row r="1" spans="1:17" ht="30" customHeight="1" thickBot="1">
      <c r="A1" s="300" t="s">
        <v>194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1:25" ht="22.5" customHeight="1" thickBot="1">
      <c r="A2" s="301" t="s">
        <v>114</v>
      </c>
      <c r="B2" s="301"/>
      <c r="C2" s="302" t="str">
        <f>Main!V3</f>
        <v>Soldier Hollow Pursuit Biathlon 30 DEC 2017</v>
      </c>
      <c r="D2" s="302"/>
      <c r="E2" s="302"/>
      <c r="F2" s="302"/>
      <c r="G2" s="302"/>
      <c r="H2" s="302"/>
      <c r="I2" s="302"/>
      <c r="J2" s="303" t="s">
        <v>115</v>
      </c>
      <c r="K2" s="303"/>
      <c r="L2" s="304"/>
      <c r="M2" s="304"/>
      <c r="N2" s="304"/>
      <c r="O2" s="304"/>
      <c r="P2" s="304"/>
      <c r="Q2" s="304"/>
      <c r="S2" s="279" t="s">
        <v>227</v>
      </c>
      <c r="T2" s="280"/>
      <c r="U2" s="280"/>
      <c r="V2" s="280"/>
      <c r="W2" s="280"/>
      <c r="X2" s="280"/>
      <c r="Y2" s="281"/>
    </row>
    <row r="3" spans="1:17" ht="22.5" customHeight="1">
      <c r="A3" s="301" t="s">
        <v>177</v>
      </c>
      <c r="B3" s="301"/>
      <c r="C3" s="305"/>
      <c r="D3" s="305"/>
      <c r="E3" s="305"/>
      <c r="F3" s="305"/>
      <c r="G3" s="305"/>
      <c r="H3" s="305"/>
      <c r="I3" s="305"/>
      <c r="J3" s="306" t="s">
        <v>175</v>
      </c>
      <c r="K3" s="306"/>
      <c r="L3" s="307"/>
      <c r="M3" s="307"/>
      <c r="N3" s="307"/>
      <c r="O3" s="307"/>
      <c r="P3" s="307"/>
      <c r="Q3" s="307"/>
    </row>
    <row r="4" spans="1:17" ht="7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5">
      <c r="A5" s="123" t="s">
        <v>1</v>
      </c>
      <c r="B5" s="309" t="s">
        <v>176</v>
      </c>
      <c r="C5" s="309"/>
      <c r="D5" s="309"/>
      <c r="E5" s="310"/>
      <c r="F5" s="311"/>
      <c r="G5" s="123" t="s">
        <v>1</v>
      </c>
      <c r="H5" s="309" t="s">
        <v>176</v>
      </c>
      <c r="I5" s="309"/>
      <c r="J5" s="309"/>
      <c r="K5" s="310"/>
      <c r="L5" s="311"/>
      <c r="M5" s="123" t="s">
        <v>1</v>
      </c>
      <c r="N5" s="309" t="s">
        <v>176</v>
      </c>
      <c r="O5" s="309"/>
      <c r="P5" s="309"/>
      <c r="Q5" s="310"/>
    </row>
    <row r="6" spans="1:17" ht="18" customHeight="1">
      <c r="A6" s="124">
        <f>'Bib Draw'!F2</f>
        <v>0</v>
      </c>
      <c r="B6" s="125"/>
      <c r="C6" s="125"/>
      <c r="D6" s="126"/>
      <c r="E6" s="127"/>
      <c r="F6" s="311"/>
      <c r="G6" s="124">
        <f>'Bib Draw'!F39</f>
        <v>0</v>
      </c>
      <c r="H6" s="125"/>
      <c r="I6" s="125"/>
      <c r="J6" s="125"/>
      <c r="K6" s="127"/>
      <c r="L6" s="311"/>
      <c r="M6" s="124">
        <f>'Bib Draw'!F76</f>
        <v>0</v>
      </c>
      <c r="N6" s="128"/>
      <c r="O6" s="128"/>
      <c r="P6" s="128"/>
      <c r="Q6" s="129"/>
    </row>
    <row r="7" spans="1:17" ht="18" customHeight="1">
      <c r="A7" s="124">
        <f>'Bib Draw'!F3</f>
        <v>0</v>
      </c>
      <c r="B7" s="125"/>
      <c r="C7" s="125"/>
      <c r="D7" s="126"/>
      <c r="E7" s="127"/>
      <c r="F7" s="311"/>
      <c r="G7" s="124">
        <f>'Bib Draw'!F40</f>
        <v>0</v>
      </c>
      <c r="H7" s="125"/>
      <c r="I7" s="125"/>
      <c r="J7" s="125"/>
      <c r="K7" s="127"/>
      <c r="L7" s="311"/>
      <c r="M7" s="124">
        <f>'Bib Draw'!F77</f>
        <v>0</v>
      </c>
      <c r="N7" s="128"/>
      <c r="O7" s="128"/>
      <c r="P7" s="128"/>
      <c r="Q7" s="129"/>
    </row>
    <row r="8" spans="1:17" ht="18" customHeight="1">
      <c r="A8" s="124">
        <f>'Bib Draw'!F4</f>
        <v>0</v>
      </c>
      <c r="B8" s="125"/>
      <c r="C8" s="125"/>
      <c r="D8" s="126"/>
      <c r="E8" s="127"/>
      <c r="F8" s="311"/>
      <c r="G8" s="124">
        <f>'Bib Draw'!F41</f>
        <v>0</v>
      </c>
      <c r="H8" s="125"/>
      <c r="I8" s="125"/>
      <c r="J8" s="125"/>
      <c r="K8" s="127"/>
      <c r="L8" s="311"/>
      <c r="M8" s="124">
        <f>'Bib Draw'!F78</f>
        <v>0</v>
      </c>
      <c r="N8" s="128"/>
      <c r="O8" s="128"/>
      <c r="P8" s="128"/>
      <c r="Q8" s="129"/>
    </row>
    <row r="9" spans="1:17" ht="18" customHeight="1">
      <c r="A9" s="124">
        <f>'Bib Draw'!F5</f>
        <v>0</v>
      </c>
      <c r="B9" s="125"/>
      <c r="C9" s="125"/>
      <c r="D9" s="126"/>
      <c r="E9" s="127"/>
      <c r="F9" s="311"/>
      <c r="G9" s="124">
        <f>'Bib Draw'!F42</f>
        <v>0</v>
      </c>
      <c r="H9" s="125"/>
      <c r="I9" s="125"/>
      <c r="J9" s="125"/>
      <c r="K9" s="127"/>
      <c r="L9" s="311"/>
      <c r="M9" s="124">
        <f>'Bib Draw'!F79</f>
        <v>0</v>
      </c>
      <c r="N9" s="128"/>
      <c r="O9" s="128"/>
      <c r="P9" s="128"/>
      <c r="Q9" s="129"/>
    </row>
    <row r="10" spans="1:17" ht="18" customHeight="1">
      <c r="A10" s="124">
        <f>'Bib Draw'!F6</f>
        <v>0</v>
      </c>
      <c r="B10" s="125"/>
      <c r="C10" s="125"/>
      <c r="D10" s="126"/>
      <c r="E10" s="127"/>
      <c r="F10" s="311"/>
      <c r="G10" s="124">
        <f>'Bib Draw'!F43</f>
        <v>0</v>
      </c>
      <c r="H10" s="125"/>
      <c r="I10" s="125"/>
      <c r="J10" s="125"/>
      <c r="K10" s="127"/>
      <c r="L10" s="311"/>
      <c r="M10" s="124">
        <f>'Bib Draw'!F80</f>
        <v>0</v>
      </c>
      <c r="N10" s="128"/>
      <c r="O10" s="128"/>
      <c r="P10" s="128"/>
      <c r="Q10" s="129"/>
    </row>
    <row r="11" spans="1:17" ht="18" customHeight="1">
      <c r="A11" s="124">
        <f>'Bib Draw'!F7</f>
        <v>0</v>
      </c>
      <c r="B11" s="125"/>
      <c r="C11" s="125"/>
      <c r="D11" s="126"/>
      <c r="E11" s="127"/>
      <c r="F11" s="311"/>
      <c r="G11" s="124">
        <f>'Bib Draw'!F44</f>
        <v>0</v>
      </c>
      <c r="H11" s="125"/>
      <c r="I11" s="125"/>
      <c r="J11" s="125"/>
      <c r="K11" s="127"/>
      <c r="L11" s="311"/>
      <c r="M11" s="124">
        <f>'Bib Draw'!F81</f>
        <v>0</v>
      </c>
      <c r="N11" s="128"/>
      <c r="O11" s="128"/>
      <c r="P11" s="128"/>
      <c r="Q11" s="129"/>
    </row>
    <row r="12" spans="1:17" ht="18" customHeight="1">
      <c r="A12" s="124">
        <f>'Bib Draw'!F8</f>
        <v>0</v>
      </c>
      <c r="B12" s="125"/>
      <c r="C12" s="125"/>
      <c r="D12" s="126"/>
      <c r="E12" s="127"/>
      <c r="F12" s="311"/>
      <c r="G12" s="124">
        <f>'Bib Draw'!F45</f>
        <v>0</v>
      </c>
      <c r="H12" s="125"/>
      <c r="I12" s="125"/>
      <c r="J12" s="125"/>
      <c r="K12" s="127"/>
      <c r="L12" s="311"/>
      <c r="M12" s="124">
        <f>'Bib Draw'!F82</f>
        <v>0</v>
      </c>
      <c r="N12" s="128"/>
      <c r="O12" s="128"/>
      <c r="P12" s="128"/>
      <c r="Q12" s="129"/>
    </row>
    <row r="13" spans="1:17" ht="18" customHeight="1">
      <c r="A13" s="124">
        <f>'Bib Draw'!F9</f>
        <v>0</v>
      </c>
      <c r="B13" s="125"/>
      <c r="C13" s="125"/>
      <c r="D13" s="126"/>
      <c r="E13" s="127"/>
      <c r="F13" s="311"/>
      <c r="G13" s="124">
        <f>'Bib Draw'!F46</f>
        <v>0</v>
      </c>
      <c r="H13" s="125"/>
      <c r="I13" s="125"/>
      <c r="J13" s="125"/>
      <c r="K13" s="127"/>
      <c r="L13" s="311"/>
      <c r="M13" s="124">
        <f>'Bib Draw'!F83</f>
        <v>0</v>
      </c>
      <c r="N13" s="128"/>
      <c r="O13" s="128"/>
      <c r="P13" s="128"/>
      <c r="Q13" s="129"/>
    </row>
    <row r="14" spans="1:17" ht="18" customHeight="1">
      <c r="A14" s="124">
        <f>'Bib Draw'!F10</f>
        <v>0</v>
      </c>
      <c r="B14" s="125"/>
      <c r="C14" s="125"/>
      <c r="D14" s="126"/>
      <c r="E14" s="127"/>
      <c r="F14" s="311"/>
      <c r="G14" s="124">
        <f>'Bib Draw'!F47</f>
        <v>0</v>
      </c>
      <c r="H14" s="125"/>
      <c r="I14" s="125"/>
      <c r="J14" s="125"/>
      <c r="K14" s="127"/>
      <c r="L14" s="311"/>
      <c r="M14" s="124">
        <f>'Bib Draw'!F84</f>
        <v>0</v>
      </c>
      <c r="N14" s="128"/>
      <c r="O14" s="128"/>
      <c r="P14" s="128"/>
      <c r="Q14" s="129"/>
    </row>
    <row r="15" spans="1:17" ht="18" customHeight="1">
      <c r="A15" s="124">
        <f>'Bib Draw'!F11</f>
        <v>0</v>
      </c>
      <c r="B15" s="125"/>
      <c r="C15" s="125"/>
      <c r="D15" s="126"/>
      <c r="E15" s="127"/>
      <c r="F15" s="311"/>
      <c r="G15" s="124">
        <f>'Bib Draw'!F48</f>
        <v>0</v>
      </c>
      <c r="H15" s="125"/>
      <c r="I15" s="125"/>
      <c r="J15" s="125"/>
      <c r="K15" s="127"/>
      <c r="L15" s="311"/>
      <c r="M15" s="124">
        <f>'Bib Draw'!F85</f>
        <v>0</v>
      </c>
      <c r="N15" s="128"/>
      <c r="O15" s="128"/>
      <c r="P15" s="128"/>
      <c r="Q15" s="129"/>
    </row>
    <row r="16" spans="1:17" ht="18" customHeight="1">
      <c r="A16" s="124">
        <f>'Bib Draw'!F12</f>
        <v>0</v>
      </c>
      <c r="B16" s="125"/>
      <c r="C16" s="125"/>
      <c r="D16" s="126"/>
      <c r="E16" s="127"/>
      <c r="F16" s="311"/>
      <c r="G16" s="124">
        <f>'Bib Draw'!F49</f>
        <v>0</v>
      </c>
      <c r="H16" s="125"/>
      <c r="I16" s="125"/>
      <c r="J16" s="125"/>
      <c r="K16" s="127"/>
      <c r="L16" s="311"/>
      <c r="M16" s="124">
        <f>'Bib Draw'!F86</f>
        <v>0</v>
      </c>
      <c r="N16" s="128"/>
      <c r="O16" s="128"/>
      <c r="P16" s="128"/>
      <c r="Q16" s="129"/>
    </row>
    <row r="17" spans="1:17" ht="18" customHeight="1">
      <c r="A17" s="124">
        <f>'Bib Draw'!F13</f>
        <v>0</v>
      </c>
      <c r="B17" s="125"/>
      <c r="C17" s="125"/>
      <c r="D17" s="126"/>
      <c r="E17" s="127"/>
      <c r="F17" s="311"/>
      <c r="G17" s="124">
        <f>'Bib Draw'!F50</f>
        <v>0</v>
      </c>
      <c r="H17" s="125"/>
      <c r="I17" s="125"/>
      <c r="J17" s="125"/>
      <c r="K17" s="127"/>
      <c r="L17" s="311"/>
      <c r="M17" s="124">
        <f>'Bib Draw'!F87</f>
        <v>0</v>
      </c>
      <c r="N17" s="128"/>
      <c r="O17" s="128"/>
      <c r="P17" s="128"/>
      <c r="Q17" s="129"/>
    </row>
    <row r="18" spans="1:17" ht="18" customHeight="1">
      <c r="A18" s="124">
        <f>'Bib Draw'!F14</f>
        <v>0</v>
      </c>
      <c r="B18" s="125"/>
      <c r="C18" s="125"/>
      <c r="D18" s="126"/>
      <c r="E18" s="127"/>
      <c r="F18" s="311"/>
      <c r="G18" s="124">
        <f>'Bib Draw'!F51</f>
        <v>0</v>
      </c>
      <c r="H18" s="125"/>
      <c r="I18" s="125"/>
      <c r="J18" s="125"/>
      <c r="K18" s="127"/>
      <c r="L18" s="311"/>
      <c r="M18" s="124">
        <f>'Bib Draw'!F88</f>
        <v>0</v>
      </c>
      <c r="N18" s="128"/>
      <c r="O18" s="128"/>
      <c r="P18" s="128"/>
      <c r="Q18" s="129"/>
    </row>
    <row r="19" spans="1:17" ht="18" customHeight="1">
      <c r="A19" s="124">
        <f>'Bib Draw'!F15</f>
        <v>0</v>
      </c>
      <c r="B19" s="125"/>
      <c r="C19" s="125"/>
      <c r="D19" s="126"/>
      <c r="E19" s="127"/>
      <c r="F19" s="311"/>
      <c r="G19" s="124">
        <f>'Bib Draw'!F52</f>
        <v>0</v>
      </c>
      <c r="H19" s="125"/>
      <c r="I19" s="125"/>
      <c r="J19" s="125"/>
      <c r="K19" s="127"/>
      <c r="L19" s="311"/>
      <c r="M19" s="124">
        <f>'Bib Draw'!F89</f>
        <v>0</v>
      </c>
      <c r="N19" s="128"/>
      <c r="O19" s="128"/>
      <c r="P19" s="128"/>
      <c r="Q19" s="129"/>
    </row>
    <row r="20" spans="1:17" ht="18" customHeight="1">
      <c r="A20" s="124">
        <f>'Bib Draw'!F16</f>
        <v>0</v>
      </c>
      <c r="B20" s="125"/>
      <c r="C20" s="125"/>
      <c r="D20" s="126"/>
      <c r="E20" s="127"/>
      <c r="F20" s="311"/>
      <c r="G20" s="124">
        <f>'Bib Draw'!F53</f>
        <v>0</v>
      </c>
      <c r="H20" s="125"/>
      <c r="I20" s="125"/>
      <c r="J20" s="125"/>
      <c r="K20" s="127"/>
      <c r="L20" s="311"/>
      <c r="M20" s="124">
        <f>'Bib Draw'!F90</f>
        <v>0</v>
      </c>
      <c r="N20" s="128"/>
      <c r="O20" s="128"/>
      <c r="P20" s="128"/>
      <c r="Q20" s="129"/>
    </row>
    <row r="21" spans="1:17" ht="18" customHeight="1">
      <c r="A21" s="124">
        <f>'Bib Draw'!F17</f>
        <v>0</v>
      </c>
      <c r="B21" s="125"/>
      <c r="C21" s="125"/>
      <c r="D21" s="126"/>
      <c r="E21" s="127"/>
      <c r="F21" s="311"/>
      <c r="G21" s="124">
        <f>'Bib Draw'!F54</f>
        <v>0</v>
      </c>
      <c r="H21" s="125"/>
      <c r="I21" s="125"/>
      <c r="J21" s="125"/>
      <c r="K21" s="127"/>
      <c r="L21" s="311"/>
      <c r="M21" s="124">
        <f>'Bib Draw'!F91</f>
        <v>0</v>
      </c>
      <c r="N21" s="128"/>
      <c r="O21" s="128"/>
      <c r="P21" s="128"/>
      <c r="Q21" s="129"/>
    </row>
    <row r="22" spans="1:17" ht="18" customHeight="1">
      <c r="A22" s="124">
        <f>'Bib Draw'!F18</f>
        <v>0</v>
      </c>
      <c r="B22" s="125"/>
      <c r="C22" s="125"/>
      <c r="D22" s="126"/>
      <c r="E22" s="127"/>
      <c r="F22" s="311"/>
      <c r="G22" s="124">
        <f>'Bib Draw'!F55</f>
        <v>0</v>
      </c>
      <c r="H22" s="125"/>
      <c r="I22" s="125"/>
      <c r="J22" s="125"/>
      <c r="K22" s="127"/>
      <c r="L22" s="311"/>
      <c r="M22" s="124">
        <f>'Bib Draw'!F92</f>
        <v>0</v>
      </c>
      <c r="N22" s="128"/>
      <c r="O22" s="128"/>
      <c r="P22" s="128"/>
      <c r="Q22" s="129"/>
    </row>
    <row r="23" spans="1:17" ht="18" customHeight="1">
      <c r="A23" s="124">
        <f>'Bib Draw'!F19</f>
        <v>0</v>
      </c>
      <c r="B23" s="125"/>
      <c r="C23" s="125"/>
      <c r="D23" s="126"/>
      <c r="E23" s="127"/>
      <c r="F23" s="311"/>
      <c r="G23" s="124">
        <f>'Bib Draw'!F56</f>
        <v>0</v>
      </c>
      <c r="H23" s="125"/>
      <c r="I23" s="125"/>
      <c r="J23" s="125"/>
      <c r="K23" s="127"/>
      <c r="L23" s="311"/>
      <c r="M23" s="124">
        <f>'Bib Draw'!F93</f>
        <v>0</v>
      </c>
      <c r="N23" s="128"/>
      <c r="O23" s="128"/>
      <c r="P23" s="128"/>
      <c r="Q23" s="129"/>
    </row>
    <row r="24" spans="1:17" ht="18" customHeight="1">
      <c r="A24" s="124">
        <f>'Bib Draw'!F20</f>
        <v>0</v>
      </c>
      <c r="B24" s="125"/>
      <c r="C24" s="125"/>
      <c r="D24" s="126"/>
      <c r="E24" s="127"/>
      <c r="F24" s="311"/>
      <c r="G24" s="124">
        <f>'Bib Draw'!F57</f>
        <v>0</v>
      </c>
      <c r="H24" s="125"/>
      <c r="I24" s="125"/>
      <c r="J24" s="125"/>
      <c r="K24" s="127"/>
      <c r="L24" s="311"/>
      <c r="M24" s="124">
        <f>'Bib Draw'!F94</f>
        <v>0</v>
      </c>
      <c r="N24" s="128"/>
      <c r="O24" s="128"/>
      <c r="P24" s="128"/>
      <c r="Q24" s="129"/>
    </row>
    <row r="25" spans="1:17" ht="18" customHeight="1">
      <c r="A25" s="124">
        <f>'Bib Draw'!F21</f>
        <v>0</v>
      </c>
      <c r="B25" s="125"/>
      <c r="C25" s="125"/>
      <c r="D25" s="126"/>
      <c r="E25" s="127"/>
      <c r="F25" s="311"/>
      <c r="G25" s="124">
        <f>'Bib Draw'!F58</f>
        <v>0</v>
      </c>
      <c r="H25" s="125"/>
      <c r="I25" s="125"/>
      <c r="J25" s="125"/>
      <c r="K25" s="127"/>
      <c r="L25" s="311"/>
      <c r="M25" s="124">
        <f>'Bib Draw'!F95</f>
        <v>0</v>
      </c>
      <c r="N25" s="128"/>
      <c r="O25" s="128"/>
      <c r="P25" s="128"/>
      <c r="Q25" s="129"/>
    </row>
    <row r="26" spans="1:17" ht="18" customHeight="1">
      <c r="A26" s="124">
        <f>'Bib Draw'!F22</f>
        <v>0</v>
      </c>
      <c r="B26" s="125"/>
      <c r="C26" s="125"/>
      <c r="D26" s="126"/>
      <c r="E26" s="127"/>
      <c r="F26" s="311"/>
      <c r="G26" s="124">
        <f>'Bib Draw'!F59</f>
        <v>0</v>
      </c>
      <c r="H26" s="125"/>
      <c r="I26" s="125"/>
      <c r="J26" s="125"/>
      <c r="K26" s="127"/>
      <c r="L26" s="311"/>
      <c r="M26" s="124">
        <f>'Bib Draw'!F96</f>
        <v>0</v>
      </c>
      <c r="N26" s="128"/>
      <c r="O26" s="128"/>
      <c r="P26" s="128"/>
      <c r="Q26" s="129"/>
    </row>
    <row r="27" spans="1:17" ht="18" customHeight="1">
      <c r="A27" s="124">
        <f>'Bib Draw'!F23</f>
        <v>0</v>
      </c>
      <c r="B27" s="125"/>
      <c r="C27" s="125"/>
      <c r="D27" s="126"/>
      <c r="E27" s="127"/>
      <c r="F27" s="311"/>
      <c r="G27" s="124">
        <f>'Bib Draw'!F60</f>
        <v>0</v>
      </c>
      <c r="H27" s="125"/>
      <c r="I27" s="125"/>
      <c r="J27" s="125"/>
      <c r="K27" s="127"/>
      <c r="L27" s="311"/>
      <c r="M27" s="124">
        <f>'Bib Draw'!F97</f>
        <v>0</v>
      </c>
      <c r="N27" s="128"/>
      <c r="O27" s="128"/>
      <c r="P27" s="128"/>
      <c r="Q27" s="129"/>
    </row>
    <row r="28" spans="1:17" ht="18" customHeight="1">
      <c r="A28" s="124">
        <f>'Bib Draw'!F24</f>
        <v>0</v>
      </c>
      <c r="B28" s="125"/>
      <c r="C28" s="125"/>
      <c r="D28" s="126"/>
      <c r="E28" s="127"/>
      <c r="F28" s="311"/>
      <c r="G28" s="124">
        <f>'Bib Draw'!F61</f>
        <v>0</v>
      </c>
      <c r="H28" s="125"/>
      <c r="I28" s="125"/>
      <c r="J28" s="125"/>
      <c r="K28" s="127"/>
      <c r="L28" s="311"/>
      <c r="M28" s="124">
        <f>'Bib Draw'!F98</f>
        <v>0</v>
      </c>
      <c r="N28" s="128"/>
      <c r="O28" s="128"/>
      <c r="P28" s="128"/>
      <c r="Q28" s="129"/>
    </row>
    <row r="29" spans="1:17" ht="18" customHeight="1">
      <c r="A29" s="124">
        <f>'Bib Draw'!F25</f>
        <v>0</v>
      </c>
      <c r="B29" s="125"/>
      <c r="C29" s="125"/>
      <c r="D29" s="126"/>
      <c r="E29" s="127"/>
      <c r="F29" s="311"/>
      <c r="G29" s="124">
        <f>'Bib Draw'!F62</f>
        <v>0</v>
      </c>
      <c r="H29" s="125"/>
      <c r="I29" s="125"/>
      <c r="J29" s="125"/>
      <c r="K29" s="127"/>
      <c r="L29" s="311"/>
      <c r="M29" s="124">
        <f>'Bib Draw'!F99</f>
        <v>0</v>
      </c>
      <c r="N29" s="128"/>
      <c r="O29" s="128"/>
      <c r="P29" s="128"/>
      <c r="Q29" s="129"/>
    </row>
    <row r="30" spans="1:17" ht="18" customHeight="1">
      <c r="A30" s="124">
        <f>'Bib Draw'!F26</f>
        <v>0</v>
      </c>
      <c r="B30" s="125"/>
      <c r="C30" s="125"/>
      <c r="D30" s="126"/>
      <c r="E30" s="127"/>
      <c r="F30" s="311"/>
      <c r="G30" s="124">
        <f>'Bib Draw'!F63</f>
        <v>0</v>
      </c>
      <c r="H30" s="125"/>
      <c r="I30" s="125"/>
      <c r="J30" s="125"/>
      <c r="K30" s="127"/>
      <c r="L30" s="311"/>
      <c r="M30" s="124">
        <f>'Bib Draw'!F100</f>
        <v>0</v>
      </c>
      <c r="N30" s="128"/>
      <c r="O30" s="128"/>
      <c r="P30" s="128"/>
      <c r="Q30" s="129"/>
    </row>
    <row r="31" spans="1:17" ht="18" customHeight="1">
      <c r="A31" s="124">
        <f>'Bib Draw'!F27</f>
        <v>0</v>
      </c>
      <c r="B31" s="125"/>
      <c r="C31" s="125"/>
      <c r="D31" s="126"/>
      <c r="E31" s="127"/>
      <c r="F31" s="311"/>
      <c r="G31" s="124">
        <f>'Bib Draw'!F64</f>
        <v>0</v>
      </c>
      <c r="H31" s="125"/>
      <c r="I31" s="125"/>
      <c r="J31" s="125"/>
      <c r="K31" s="127"/>
      <c r="L31" s="311"/>
      <c r="M31" s="124">
        <f>'Bib Draw'!F101</f>
        <v>0</v>
      </c>
      <c r="N31" s="128"/>
      <c r="O31" s="128"/>
      <c r="P31" s="128"/>
      <c r="Q31" s="129"/>
    </row>
    <row r="32" spans="1:17" ht="18" customHeight="1">
      <c r="A32" s="124">
        <f>'Bib Draw'!F28</f>
        <v>0</v>
      </c>
      <c r="B32" s="125"/>
      <c r="C32" s="125"/>
      <c r="D32" s="126"/>
      <c r="E32" s="127"/>
      <c r="F32" s="311"/>
      <c r="G32" s="124">
        <f>'Bib Draw'!F65</f>
        <v>0</v>
      </c>
      <c r="H32" s="125"/>
      <c r="I32" s="125"/>
      <c r="J32" s="125"/>
      <c r="K32" s="127"/>
      <c r="L32" s="311"/>
      <c r="M32" s="124">
        <f>'Bib Draw'!F102</f>
        <v>0</v>
      </c>
      <c r="N32" s="128"/>
      <c r="O32" s="128"/>
      <c r="P32" s="128"/>
      <c r="Q32" s="129"/>
    </row>
    <row r="33" spans="1:17" ht="18" customHeight="1">
      <c r="A33" s="124">
        <f>'Bib Draw'!F29</f>
        <v>0</v>
      </c>
      <c r="B33" s="125"/>
      <c r="C33" s="125"/>
      <c r="D33" s="126"/>
      <c r="E33" s="127"/>
      <c r="F33" s="311"/>
      <c r="G33" s="124">
        <f>'Bib Draw'!F66</f>
        <v>0</v>
      </c>
      <c r="H33" s="125"/>
      <c r="I33" s="125"/>
      <c r="J33" s="125"/>
      <c r="K33" s="127"/>
      <c r="L33" s="311"/>
      <c r="M33" s="124">
        <f>'Bib Draw'!F103</f>
        <v>0</v>
      </c>
      <c r="N33" s="128"/>
      <c r="O33" s="128"/>
      <c r="P33" s="128"/>
      <c r="Q33" s="129"/>
    </row>
    <row r="34" spans="1:17" ht="18" customHeight="1">
      <c r="A34" s="124">
        <f>'Bib Draw'!F30</f>
        <v>0</v>
      </c>
      <c r="B34" s="125"/>
      <c r="C34" s="125"/>
      <c r="D34" s="126"/>
      <c r="E34" s="127"/>
      <c r="F34" s="311"/>
      <c r="G34" s="124">
        <f>'Bib Draw'!F67</f>
        <v>0</v>
      </c>
      <c r="H34" s="125"/>
      <c r="I34" s="125"/>
      <c r="J34" s="125"/>
      <c r="K34" s="127"/>
      <c r="L34" s="311"/>
      <c r="M34" s="124">
        <f>'Bib Draw'!F104</f>
        <v>0</v>
      </c>
      <c r="N34" s="128"/>
      <c r="O34" s="128"/>
      <c r="P34" s="128"/>
      <c r="Q34" s="129"/>
    </row>
    <row r="35" spans="1:17" ht="18" customHeight="1">
      <c r="A35" s="124">
        <f>'Bib Draw'!F31</f>
        <v>0</v>
      </c>
      <c r="B35" s="125"/>
      <c r="C35" s="125"/>
      <c r="D35" s="126"/>
      <c r="E35" s="127"/>
      <c r="F35" s="311"/>
      <c r="G35" s="124">
        <f>'Bib Draw'!F68</f>
        <v>0</v>
      </c>
      <c r="H35" s="125"/>
      <c r="I35" s="125"/>
      <c r="J35" s="125"/>
      <c r="K35" s="127"/>
      <c r="L35" s="311"/>
      <c r="M35" s="124">
        <f>'Bib Draw'!F105</f>
        <v>0</v>
      </c>
      <c r="N35" s="128"/>
      <c r="O35" s="128"/>
      <c r="P35" s="128"/>
      <c r="Q35" s="129"/>
    </row>
    <row r="36" spans="1:17" ht="18" customHeight="1">
      <c r="A36" s="124">
        <f>'Bib Draw'!F32</f>
        <v>0</v>
      </c>
      <c r="B36" s="125"/>
      <c r="C36" s="125"/>
      <c r="D36" s="126"/>
      <c r="E36" s="127"/>
      <c r="F36" s="311"/>
      <c r="G36" s="124">
        <f>'Bib Draw'!F69</f>
        <v>0</v>
      </c>
      <c r="H36" s="125"/>
      <c r="I36" s="125"/>
      <c r="J36" s="125"/>
      <c r="K36" s="127"/>
      <c r="L36" s="311"/>
      <c r="M36" s="124">
        <f>'Bib Draw'!F106</f>
        <v>0</v>
      </c>
      <c r="N36" s="128"/>
      <c r="O36" s="128"/>
      <c r="P36" s="128"/>
      <c r="Q36" s="129"/>
    </row>
    <row r="37" spans="1:17" ht="18" customHeight="1">
      <c r="A37" s="124">
        <f>'Bib Draw'!F33</f>
        <v>0</v>
      </c>
      <c r="B37" s="130"/>
      <c r="C37" s="130"/>
      <c r="D37" s="130"/>
      <c r="E37" s="131"/>
      <c r="F37" s="311"/>
      <c r="G37" s="124">
        <f>'Bib Draw'!F70</f>
        <v>0</v>
      </c>
      <c r="H37" s="130"/>
      <c r="I37" s="130"/>
      <c r="J37" s="130"/>
      <c r="K37" s="131"/>
      <c r="L37" s="311"/>
      <c r="M37" s="124">
        <f>'Bib Draw'!F107</f>
        <v>0</v>
      </c>
      <c r="N37" s="128"/>
      <c r="O37" s="128"/>
      <c r="P37" s="128"/>
      <c r="Q37" s="129"/>
    </row>
    <row r="38" spans="1:17" ht="18" customHeight="1">
      <c r="A38" s="124">
        <f>'Bib Draw'!F34</f>
        <v>0</v>
      </c>
      <c r="B38" s="125"/>
      <c r="C38" s="125"/>
      <c r="D38" s="125"/>
      <c r="E38" s="132"/>
      <c r="F38" s="311"/>
      <c r="G38" s="124">
        <f>'Bib Draw'!F71</f>
        <v>0</v>
      </c>
      <c r="H38" s="125"/>
      <c r="I38" s="125"/>
      <c r="J38" s="125"/>
      <c r="K38" s="132"/>
      <c r="L38" s="311"/>
      <c r="M38" s="124">
        <f>'Bib Draw'!F108</f>
        <v>0</v>
      </c>
      <c r="N38" s="128"/>
      <c r="O38" s="128"/>
      <c r="P38" s="128"/>
      <c r="Q38" s="129"/>
    </row>
    <row r="39" spans="1:17" ht="18" customHeight="1">
      <c r="A39" s="124">
        <f>'Bib Draw'!F35</f>
        <v>0</v>
      </c>
      <c r="B39" s="133"/>
      <c r="C39" s="133"/>
      <c r="D39" s="133"/>
      <c r="E39" s="134"/>
      <c r="F39" s="311"/>
      <c r="G39" s="124">
        <f>'Bib Draw'!F72</f>
        <v>0</v>
      </c>
      <c r="H39" s="133"/>
      <c r="I39" s="133"/>
      <c r="J39" s="133"/>
      <c r="K39" s="134"/>
      <c r="L39" s="311"/>
      <c r="M39" s="124">
        <f>'Bib Draw'!F109</f>
        <v>0</v>
      </c>
      <c r="N39" s="128"/>
      <c r="O39" s="128"/>
      <c r="P39" s="128"/>
      <c r="Q39" s="129"/>
    </row>
    <row r="40" spans="1:17" ht="18" customHeight="1">
      <c r="A40" s="124">
        <f>'Bib Draw'!F36</f>
        <v>0</v>
      </c>
      <c r="B40" s="125"/>
      <c r="C40" s="125"/>
      <c r="D40" s="126"/>
      <c r="E40" s="127"/>
      <c r="F40" s="311"/>
      <c r="G40" s="124">
        <f>'Bib Draw'!F73</f>
        <v>0</v>
      </c>
      <c r="H40" s="125"/>
      <c r="I40" s="125"/>
      <c r="J40" s="125"/>
      <c r="K40" s="127"/>
      <c r="L40" s="311"/>
      <c r="M40" s="124">
        <f>'Bib Draw'!F110</f>
        <v>0</v>
      </c>
      <c r="N40" s="128"/>
      <c r="O40" s="128"/>
      <c r="P40" s="128"/>
      <c r="Q40" s="129"/>
    </row>
    <row r="41" spans="1:17" ht="18" customHeight="1">
      <c r="A41" s="124">
        <f>'Bib Draw'!F37</f>
        <v>0</v>
      </c>
      <c r="B41" s="125"/>
      <c r="C41" s="125"/>
      <c r="D41" s="126"/>
      <c r="E41" s="127"/>
      <c r="F41" s="311"/>
      <c r="G41" s="124">
        <f>'Bib Draw'!F74</f>
        <v>0</v>
      </c>
      <c r="H41" s="125"/>
      <c r="I41" s="125"/>
      <c r="J41" s="125"/>
      <c r="K41" s="127"/>
      <c r="L41" s="311"/>
      <c r="M41" s="124">
        <f>'Bib Draw'!F111</f>
        <v>0</v>
      </c>
      <c r="N41" s="128"/>
      <c r="O41" s="128"/>
      <c r="P41" s="128"/>
      <c r="Q41" s="129"/>
    </row>
    <row r="42" spans="1:17" ht="18" customHeight="1">
      <c r="A42" s="124">
        <f>'Bib Draw'!F38</f>
        <v>0</v>
      </c>
      <c r="B42" s="128"/>
      <c r="C42" s="128"/>
      <c r="D42" s="128"/>
      <c r="E42" s="129"/>
      <c r="F42" s="311"/>
      <c r="G42" s="124">
        <f>'Bib Draw'!F75</f>
        <v>0</v>
      </c>
      <c r="H42" s="128"/>
      <c r="I42" s="128"/>
      <c r="J42" s="128"/>
      <c r="K42" s="129"/>
      <c r="L42" s="311"/>
      <c r="M42" s="124">
        <f>'Bib Draw'!F112</f>
        <v>0</v>
      </c>
      <c r="N42" s="128"/>
      <c r="O42" s="128"/>
      <c r="P42" s="128"/>
      <c r="Q42" s="129"/>
    </row>
    <row r="43" spans="1:17" ht="30" customHeight="1">
      <c r="A43" s="300" t="s">
        <v>195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</row>
    <row r="44" spans="1:17" ht="22.5" customHeight="1">
      <c r="A44" s="301" t="s">
        <v>114</v>
      </c>
      <c r="B44" s="301"/>
      <c r="C44" s="302" t="str">
        <f>Main!V3</f>
        <v>Soldier Hollow Pursuit Biathlon 30 DEC 2017</v>
      </c>
      <c r="D44" s="302"/>
      <c r="E44" s="302"/>
      <c r="F44" s="302"/>
      <c r="G44" s="302"/>
      <c r="H44" s="302"/>
      <c r="I44" s="302"/>
      <c r="J44" s="303" t="s">
        <v>115</v>
      </c>
      <c r="K44" s="303"/>
      <c r="L44" s="304"/>
      <c r="M44" s="304"/>
      <c r="N44" s="304"/>
      <c r="O44" s="304"/>
      <c r="P44" s="304"/>
      <c r="Q44" s="304"/>
    </row>
    <row r="45" spans="1:17" ht="22.5" customHeight="1">
      <c r="A45" s="301" t="s">
        <v>177</v>
      </c>
      <c r="B45" s="301"/>
      <c r="C45" s="305"/>
      <c r="D45" s="305"/>
      <c r="E45" s="305"/>
      <c r="F45" s="305"/>
      <c r="G45" s="305"/>
      <c r="H45" s="305"/>
      <c r="I45" s="305"/>
      <c r="J45" s="306" t="s">
        <v>175</v>
      </c>
      <c r="K45" s="306"/>
      <c r="L45" s="307"/>
      <c r="M45" s="307"/>
      <c r="N45" s="307"/>
      <c r="O45" s="307"/>
      <c r="P45" s="307"/>
      <c r="Q45" s="307"/>
    </row>
    <row r="46" spans="1:17" ht="7.5" customHeight="1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</row>
    <row r="47" spans="1:17" ht="15">
      <c r="A47" s="123" t="s">
        <v>1</v>
      </c>
      <c r="B47" s="309" t="s">
        <v>176</v>
      </c>
      <c r="C47" s="309"/>
      <c r="D47" s="309"/>
      <c r="E47" s="310"/>
      <c r="F47" s="311"/>
      <c r="G47" s="123" t="s">
        <v>1</v>
      </c>
      <c r="H47" s="309" t="s">
        <v>176</v>
      </c>
      <c r="I47" s="309"/>
      <c r="J47" s="309"/>
      <c r="K47" s="310"/>
      <c r="L47" s="311"/>
      <c r="M47" s="123" t="s">
        <v>1</v>
      </c>
      <c r="N47" s="309" t="s">
        <v>176</v>
      </c>
      <c r="O47" s="309"/>
      <c r="P47" s="309"/>
      <c r="Q47" s="310"/>
    </row>
    <row r="48" spans="1:17" ht="18" customHeight="1">
      <c r="A48" s="124">
        <f>'Bib Draw'!F113</f>
        <v>0</v>
      </c>
      <c r="B48" s="125"/>
      <c r="C48" s="125"/>
      <c r="D48" s="126"/>
      <c r="E48" s="127"/>
      <c r="F48" s="311"/>
      <c r="G48" s="124">
        <f>'Bib Draw'!F150</f>
        <v>0</v>
      </c>
      <c r="H48" s="125"/>
      <c r="I48" s="125"/>
      <c r="J48" s="125"/>
      <c r="K48" s="127"/>
      <c r="L48" s="311"/>
      <c r="M48" s="124">
        <f>'Bib Draw'!F187</f>
        <v>0</v>
      </c>
      <c r="N48" s="128"/>
      <c r="O48" s="128"/>
      <c r="P48" s="128"/>
      <c r="Q48" s="129"/>
    </row>
    <row r="49" spans="1:17" ht="18" customHeight="1">
      <c r="A49" s="124">
        <f>'Bib Draw'!F114</f>
        <v>0</v>
      </c>
      <c r="B49" s="125"/>
      <c r="C49" s="125"/>
      <c r="D49" s="126"/>
      <c r="E49" s="127"/>
      <c r="F49" s="311"/>
      <c r="G49" s="124">
        <f>'Bib Draw'!F151</f>
        <v>0</v>
      </c>
      <c r="H49" s="125"/>
      <c r="I49" s="125"/>
      <c r="J49" s="125"/>
      <c r="K49" s="127"/>
      <c r="L49" s="311"/>
      <c r="M49" s="124">
        <f>'Bib Draw'!F188</f>
        <v>0</v>
      </c>
      <c r="N49" s="128"/>
      <c r="O49" s="128"/>
      <c r="P49" s="128"/>
      <c r="Q49" s="129"/>
    </row>
    <row r="50" spans="1:17" ht="18" customHeight="1">
      <c r="A50" s="124">
        <f>'Bib Draw'!F115</f>
        <v>0</v>
      </c>
      <c r="B50" s="125"/>
      <c r="C50" s="125"/>
      <c r="D50" s="126"/>
      <c r="E50" s="127"/>
      <c r="F50" s="311"/>
      <c r="G50" s="124">
        <f>'Bib Draw'!F152</f>
        <v>0</v>
      </c>
      <c r="H50" s="125"/>
      <c r="I50" s="125"/>
      <c r="J50" s="125"/>
      <c r="K50" s="127"/>
      <c r="L50" s="311"/>
      <c r="M50" s="124">
        <f>'Bib Draw'!F189</f>
        <v>0</v>
      </c>
      <c r="N50" s="128"/>
      <c r="O50" s="128"/>
      <c r="P50" s="128"/>
      <c r="Q50" s="129"/>
    </row>
    <row r="51" spans="1:17" ht="18" customHeight="1">
      <c r="A51" s="124">
        <f>'Bib Draw'!F116</f>
        <v>0</v>
      </c>
      <c r="B51" s="125"/>
      <c r="C51" s="125"/>
      <c r="D51" s="126"/>
      <c r="E51" s="127"/>
      <c r="F51" s="311"/>
      <c r="G51" s="124">
        <f>'Bib Draw'!F153</f>
        <v>0</v>
      </c>
      <c r="H51" s="125"/>
      <c r="I51" s="125"/>
      <c r="J51" s="125"/>
      <c r="K51" s="127"/>
      <c r="L51" s="311"/>
      <c r="M51" s="124">
        <f>'Bib Draw'!F190</f>
        <v>0</v>
      </c>
      <c r="N51" s="128"/>
      <c r="O51" s="128"/>
      <c r="P51" s="128"/>
      <c r="Q51" s="129"/>
    </row>
    <row r="52" spans="1:17" ht="18" customHeight="1">
      <c r="A52" s="124">
        <f>'Bib Draw'!F117</f>
        <v>0</v>
      </c>
      <c r="B52" s="125"/>
      <c r="C52" s="125"/>
      <c r="D52" s="126"/>
      <c r="E52" s="127"/>
      <c r="F52" s="311"/>
      <c r="G52" s="124">
        <f>'Bib Draw'!F154</f>
        <v>0</v>
      </c>
      <c r="H52" s="125"/>
      <c r="I52" s="125"/>
      <c r="J52" s="125"/>
      <c r="K52" s="127"/>
      <c r="L52" s="311"/>
      <c r="M52" s="124">
        <f>'Bib Draw'!F191</f>
        <v>0</v>
      </c>
      <c r="N52" s="128"/>
      <c r="O52" s="128"/>
      <c r="P52" s="128"/>
      <c r="Q52" s="129"/>
    </row>
    <row r="53" spans="1:17" ht="18" customHeight="1">
      <c r="A53" s="124">
        <f>'Bib Draw'!F118</f>
        <v>0</v>
      </c>
      <c r="B53" s="125"/>
      <c r="C53" s="125"/>
      <c r="D53" s="126"/>
      <c r="E53" s="127"/>
      <c r="F53" s="311"/>
      <c r="G53" s="124">
        <f>'Bib Draw'!F155</f>
        <v>0</v>
      </c>
      <c r="H53" s="125"/>
      <c r="I53" s="125"/>
      <c r="J53" s="125"/>
      <c r="K53" s="127"/>
      <c r="L53" s="311"/>
      <c r="M53" s="124">
        <f>'Bib Draw'!F192</f>
        <v>0</v>
      </c>
      <c r="N53" s="128"/>
      <c r="O53" s="128"/>
      <c r="P53" s="128"/>
      <c r="Q53" s="129"/>
    </row>
    <row r="54" spans="1:17" ht="18" customHeight="1">
      <c r="A54" s="124">
        <f>'Bib Draw'!F119</f>
        <v>0</v>
      </c>
      <c r="B54" s="125"/>
      <c r="C54" s="125"/>
      <c r="D54" s="126"/>
      <c r="E54" s="127"/>
      <c r="F54" s="311"/>
      <c r="G54" s="124">
        <f>'Bib Draw'!F156</f>
        <v>0</v>
      </c>
      <c r="H54" s="125"/>
      <c r="I54" s="125"/>
      <c r="J54" s="125"/>
      <c r="K54" s="127"/>
      <c r="L54" s="311"/>
      <c r="M54" s="124">
        <f>'Bib Draw'!F193</f>
        <v>0</v>
      </c>
      <c r="N54" s="128"/>
      <c r="O54" s="128"/>
      <c r="P54" s="128"/>
      <c r="Q54" s="129"/>
    </row>
    <row r="55" spans="1:17" ht="18" customHeight="1">
      <c r="A55" s="124">
        <f>'Bib Draw'!F120</f>
        <v>0</v>
      </c>
      <c r="B55" s="125"/>
      <c r="C55" s="125"/>
      <c r="D55" s="126"/>
      <c r="E55" s="127"/>
      <c r="F55" s="311"/>
      <c r="G55" s="124">
        <f>'Bib Draw'!F157</f>
        <v>0</v>
      </c>
      <c r="H55" s="125"/>
      <c r="I55" s="125"/>
      <c r="J55" s="125"/>
      <c r="K55" s="127"/>
      <c r="L55" s="311"/>
      <c r="M55" s="124">
        <f>'Bib Draw'!F194</f>
        <v>0</v>
      </c>
      <c r="N55" s="128"/>
      <c r="O55" s="128"/>
      <c r="P55" s="128"/>
      <c r="Q55" s="129"/>
    </row>
    <row r="56" spans="1:17" ht="18" customHeight="1">
      <c r="A56" s="124">
        <f>'Bib Draw'!F121</f>
        <v>0</v>
      </c>
      <c r="B56" s="125"/>
      <c r="C56" s="125"/>
      <c r="D56" s="126"/>
      <c r="E56" s="127"/>
      <c r="F56" s="311"/>
      <c r="G56" s="124">
        <f>'Bib Draw'!F158</f>
        <v>0</v>
      </c>
      <c r="H56" s="125"/>
      <c r="I56" s="125"/>
      <c r="J56" s="125"/>
      <c r="K56" s="127"/>
      <c r="L56" s="311"/>
      <c r="M56" s="124">
        <f>'Bib Draw'!F195</f>
        <v>0</v>
      </c>
      <c r="N56" s="128"/>
      <c r="O56" s="128"/>
      <c r="P56" s="128"/>
      <c r="Q56" s="129"/>
    </row>
    <row r="57" spans="1:17" ht="18" customHeight="1">
      <c r="A57" s="124">
        <f>'Bib Draw'!F122</f>
        <v>0</v>
      </c>
      <c r="B57" s="125"/>
      <c r="C57" s="125"/>
      <c r="D57" s="126"/>
      <c r="E57" s="127"/>
      <c r="F57" s="311"/>
      <c r="G57" s="124">
        <f>'Bib Draw'!F159</f>
        <v>0</v>
      </c>
      <c r="H57" s="125"/>
      <c r="I57" s="125"/>
      <c r="J57" s="125"/>
      <c r="K57" s="127"/>
      <c r="L57" s="311"/>
      <c r="M57" s="124">
        <f>'Bib Draw'!F196</f>
        <v>0</v>
      </c>
      <c r="N57" s="128"/>
      <c r="O57" s="128"/>
      <c r="P57" s="128"/>
      <c r="Q57" s="129"/>
    </row>
    <row r="58" spans="1:17" ht="18" customHeight="1">
      <c r="A58" s="124">
        <f>'Bib Draw'!F123</f>
        <v>0</v>
      </c>
      <c r="B58" s="125"/>
      <c r="C58" s="125"/>
      <c r="D58" s="126"/>
      <c r="E58" s="127"/>
      <c r="F58" s="311"/>
      <c r="G58" s="124">
        <f>'Bib Draw'!F160</f>
        <v>0</v>
      </c>
      <c r="H58" s="125"/>
      <c r="I58" s="125"/>
      <c r="J58" s="125"/>
      <c r="K58" s="127"/>
      <c r="L58" s="311"/>
      <c r="M58" s="124">
        <f>'Bib Draw'!F197</f>
        <v>0</v>
      </c>
      <c r="N58" s="128"/>
      <c r="O58" s="128"/>
      <c r="P58" s="128"/>
      <c r="Q58" s="129"/>
    </row>
    <row r="59" spans="1:17" ht="18" customHeight="1">
      <c r="A59" s="124">
        <f>'Bib Draw'!F124</f>
        <v>0</v>
      </c>
      <c r="B59" s="125"/>
      <c r="C59" s="125"/>
      <c r="D59" s="126"/>
      <c r="E59" s="127"/>
      <c r="F59" s="311"/>
      <c r="G59" s="124">
        <f>'Bib Draw'!F161</f>
        <v>0</v>
      </c>
      <c r="H59" s="125"/>
      <c r="I59" s="125"/>
      <c r="J59" s="125"/>
      <c r="K59" s="127"/>
      <c r="L59" s="311"/>
      <c r="M59" s="124">
        <f>'Bib Draw'!F198</f>
        <v>0</v>
      </c>
      <c r="N59" s="128"/>
      <c r="O59" s="128"/>
      <c r="P59" s="128"/>
      <c r="Q59" s="129"/>
    </row>
    <row r="60" spans="1:17" ht="18" customHeight="1">
      <c r="A60" s="124">
        <f>'Bib Draw'!F125</f>
        <v>0</v>
      </c>
      <c r="B60" s="125"/>
      <c r="C60" s="125"/>
      <c r="D60" s="126"/>
      <c r="E60" s="127"/>
      <c r="F60" s="311"/>
      <c r="G60" s="124">
        <f>'Bib Draw'!F162</f>
        <v>0</v>
      </c>
      <c r="H60" s="125"/>
      <c r="I60" s="125"/>
      <c r="J60" s="125"/>
      <c r="K60" s="127"/>
      <c r="L60" s="311"/>
      <c r="M60" s="124">
        <f>'Bib Draw'!F199</f>
        <v>0</v>
      </c>
      <c r="N60" s="128"/>
      <c r="O60" s="128"/>
      <c r="P60" s="128"/>
      <c r="Q60" s="129"/>
    </row>
    <row r="61" spans="1:17" ht="18" customHeight="1">
      <c r="A61" s="124">
        <f>'Bib Draw'!F126</f>
        <v>0</v>
      </c>
      <c r="B61" s="125"/>
      <c r="C61" s="125"/>
      <c r="D61" s="126"/>
      <c r="E61" s="127"/>
      <c r="F61" s="311"/>
      <c r="G61" s="124">
        <f>'Bib Draw'!F163</f>
        <v>0</v>
      </c>
      <c r="H61" s="125"/>
      <c r="I61" s="125"/>
      <c r="J61" s="125"/>
      <c r="K61" s="127"/>
      <c r="L61" s="311"/>
      <c r="M61" s="124">
        <f>'Bib Draw'!F200</f>
        <v>0</v>
      </c>
      <c r="N61" s="128"/>
      <c r="O61" s="128"/>
      <c r="P61" s="128"/>
      <c r="Q61" s="129"/>
    </row>
    <row r="62" spans="1:17" ht="18" customHeight="1">
      <c r="A62" s="124">
        <f>'Bib Draw'!F127</f>
        <v>0</v>
      </c>
      <c r="B62" s="125"/>
      <c r="C62" s="125"/>
      <c r="D62" s="126"/>
      <c r="E62" s="127"/>
      <c r="F62" s="311"/>
      <c r="G62" s="124">
        <f>'Bib Draw'!F164</f>
        <v>0</v>
      </c>
      <c r="H62" s="125"/>
      <c r="I62" s="125"/>
      <c r="J62" s="125"/>
      <c r="K62" s="127"/>
      <c r="L62" s="311"/>
      <c r="M62" s="124">
        <f>'Bib Draw'!F201</f>
        <v>0</v>
      </c>
      <c r="N62" s="128"/>
      <c r="O62" s="128"/>
      <c r="P62" s="128"/>
      <c r="Q62" s="129"/>
    </row>
    <row r="63" spans="1:17" ht="18" customHeight="1">
      <c r="A63" s="124">
        <f>'Bib Draw'!F128</f>
        <v>0</v>
      </c>
      <c r="B63" s="125"/>
      <c r="C63" s="125"/>
      <c r="D63" s="126"/>
      <c r="E63" s="127"/>
      <c r="F63" s="311"/>
      <c r="G63" s="124">
        <f>'Bib Draw'!F165</f>
        <v>0</v>
      </c>
      <c r="H63" s="125"/>
      <c r="I63" s="125"/>
      <c r="J63" s="125"/>
      <c r="K63" s="127"/>
      <c r="L63" s="311"/>
      <c r="M63" s="124">
        <f>'Bib Draw'!F202</f>
        <v>0</v>
      </c>
      <c r="N63" s="128"/>
      <c r="O63" s="128"/>
      <c r="P63" s="128"/>
      <c r="Q63" s="129"/>
    </row>
    <row r="64" spans="1:17" ht="18" customHeight="1">
      <c r="A64" s="124">
        <f>'Bib Draw'!F129</f>
        <v>0</v>
      </c>
      <c r="B64" s="125"/>
      <c r="C64" s="125"/>
      <c r="D64" s="126"/>
      <c r="E64" s="127"/>
      <c r="F64" s="311"/>
      <c r="G64" s="124">
        <f>'Bib Draw'!F166</f>
        <v>0</v>
      </c>
      <c r="H64" s="125"/>
      <c r="I64" s="125"/>
      <c r="J64" s="125"/>
      <c r="K64" s="127"/>
      <c r="L64" s="311"/>
      <c r="M64" s="124">
        <f>'Bib Draw'!F203</f>
        <v>0</v>
      </c>
      <c r="N64" s="128"/>
      <c r="O64" s="128"/>
      <c r="P64" s="128"/>
      <c r="Q64" s="129"/>
    </row>
    <row r="65" spans="1:17" ht="18" customHeight="1">
      <c r="A65" s="124">
        <f>'Bib Draw'!F130</f>
        <v>0</v>
      </c>
      <c r="B65" s="125"/>
      <c r="C65" s="125"/>
      <c r="D65" s="126"/>
      <c r="E65" s="127"/>
      <c r="F65" s="311"/>
      <c r="G65" s="124">
        <f>'Bib Draw'!F167</f>
        <v>0</v>
      </c>
      <c r="H65" s="125"/>
      <c r="I65" s="125"/>
      <c r="J65" s="125"/>
      <c r="K65" s="127"/>
      <c r="L65" s="311"/>
      <c r="M65" s="124">
        <f>'Bib Draw'!F204</f>
        <v>0</v>
      </c>
      <c r="N65" s="128"/>
      <c r="O65" s="128"/>
      <c r="P65" s="128"/>
      <c r="Q65" s="129"/>
    </row>
    <row r="66" spans="1:17" ht="18" customHeight="1">
      <c r="A66" s="124">
        <f>'Bib Draw'!F131</f>
        <v>0</v>
      </c>
      <c r="B66" s="125"/>
      <c r="C66" s="125"/>
      <c r="D66" s="126"/>
      <c r="E66" s="127"/>
      <c r="F66" s="311"/>
      <c r="G66" s="124">
        <f>'Bib Draw'!F168</f>
        <v>0</v>
      </c>
      <c r="H66" s="125"/>
      <c r="I66" s="125"/>
      <c r="J66" s="125"/>
      <c r="K66" s="127"/>
      <c r="L66" s="311"/>
      <c r="M66" s="124">
        <f>'Bib Draw'!F205</f>
        <v>0</v>
      </c>
      <c r="N66" s="128"/>
      <c r="O66" s="128"/>
      <c r="P66" s="128"/>
      <c r="Q66" s="129"/>
    </row>
    <row r="67" spans="1:17" ht="18" customHeight="1">
      <c r="A67" s="124">
        <f>'Bib Draw'!F132</f>
        <v>0</v>
      </c>
      <c r="B67" s="125"/>
      <c r="C67" s="125"/>
      <c r="D67" s="126"/>
      <c r="E67" s="127"/>
      <c r="F67" s="311"/>
      <c r="G67" s="124">
        <f>'Bib Draw'!F169</f>
        <v>0</v>
      </c>
      <c r="H67" s="125"/>
      <c r="I67" s="125"/>
      <c r="J67" s="125"/>
      <c r="K67" s="127"/>
      <c r="L67" s="311"/>
      <c r="M67" s="124">
        <f>'Bib Draw'!F206</f>
        <v>0</v>
      </c>
      <c r="N67" s="128"/>
      <c r="O67" s="128"/>
      <c r="P67" s="128"/>
      <c r="Q67" s="129"/>
    </row>
    <row r="68" spans="1:17" ht="18" customHeight="1">
      <c r="A68" s="124">
        <f>'Bib Draw'!F133</f>
        <v>0</v>
      </c>
      <c r="B68" s="125"/>
      <c r="C68" s="125"/>
      <c r="D68" s="126"/>
      <c r="E68" s="127"/>
      <c r="F68" s="311"/>
      <c r="G68" s="124">
        <f>'Bib Draw'!F170</f>
        <v>0</v>
      </c>
      <c r="H68" s="125"/>
      <c r="I68" s="125"/>
      <c r="J68" s="125"/>
      <c r="K68" s="127"/>
      <c r="L68" s="311"/>
      <c r="M68" s="124">
        <f>'Bib Draw'!F207</f>
        <v>0</v>
      </c>
      <c r="N68" s="128"/>
      <c r="O68" s="128"/>
      <c r="P68" s="128"/>
      <c r="Q68" s="129"/>
    </row>
    <row r="69" spans="1:17" ht="18" customHeight="1">
      <c r="A69" s="124">
        <f>'Bib Draw'!F134</f>
        <v>0</v>
      </c>
      <c r="B69" s="125"/>
      <c r="C69" s="125"/>
      <c r="D69" s="126"/>
      <c r="E69" s="127"/>
      <c r="F69" s="311"/>
      <c r="G69" s="124">
        <f>'Bib Draw'!F171</f>
        <v>0</v>
      </c>
      <c r="H69" s="125"/>
      <c r="I69" s="125"/>
      <c r="J69" s="125"/>
      <c r="K69" s="127"/>
      <c r="L69" s="311"/>
      <c r="M69" s="124">
        <f>'Bib Draw'!F208</f>
        <v>0</v>
      </c>
      <c r="N69" s="128"/>
      <c r="O69" s="128"/>
      <c r="P69" s="128"/>
      <c r="Q69" s="129"/>
    </row>
    <row r="70" spans="1:17" ht="18" customHeight="1">
      <c r="A70" s="124">
        <f>'Bib Draw'!F135</f>
        <v>0</v>
      </c>
      <c r="B70" s="125"/>
      <c r="C70" s="125"/>
      <c r="D70" s="126"/>
      <c r="E70" s="127"/>
      <c r="F70" s="311"/>
      <c r="G70" s="124">
        <f>'Bib Draw'!F172</f>
        <v>0</v>
      </c>
      <c r="H70" s="125"/>
      <c r="I70" s="125"/>
      <c r="J70" s="125"/>
      <c r="K70" s="127"/>
      <c r="L70" s="311"/>
      <c r="M70" s="124">
        <f>'Bib Draw'!F209</f>
        <v>0</v>
      </c>
      <c r="N70" s="128"/>
      <c r="O70" s="128"/>
      <c r="P70" s="128"/>
      <c r="Q70" s="129"/>
    </row>
    <row r="71" spans="1:17" ht="18" customHeight="1">
      <c r="A71" s="124">
        <f>'Bib Draw'!F136</f>
        <v>0</v>
      </c>
      <c r="B71" s="125"/>
      <c r="C71" s="125"/>
      <c r="D71" s="126"/>
      <c r="E71" s="127"/>
      <c r="F71" s="311"/>
      <c r="G71" s="124">
        <f>'Bib Draw'!F173</f>
        <v>0</v>
      </c>
      <c r="H71" s="125"/>
      <c r="I71" s="125"/>
      <c r="J71" s="125"/>
      <c r="K71" s="127"/>
      <c r="L71" s="311"/>
      <c r="M71" s="124">
        <f>'Bib Draw'!F210</f>
        <v>0</v>
      </c>
      <c r="N71" s="128"/>
      <c r="O71" s="128"/>
      <c r="P71" s="128"/>
      <c r="Q71" s="129"/>
    </row>
    <row r="72" spans="1:17" ht="18" customHeight="1">
      <c r="A72" s="124">
        <f>'Bib Draw'!F137</f>
        <v>0</v>
      </c>
      <c r="B72" s="125"/>
      <c r="C72" s="125"/>
      <c r="D72" s="126"/>
      <c r="E72" s="127"/>
      <c r="F72" s="311"/>
      <c r="G72" s="124">
        <f>'Bib Draw'!F174</f>
        <v>0</v>
      </c>
      <c r="H72" s="125"/>
      <c r="I72" s="125"/>
      <c r="J72" s="125"/>
      <c r="K72" s="127"/>
      <c r="L72" s="311"/>
      <c r="M72" s="124">
        <f>'Bib Draw'!F211</f>
        <v>0</v>
      </c>
      <c r="N72" s="128"/>
      <c r="O72" s="128"/>
      <c r="P72" s="128"/>
      <c r="Q72" s="129"/>
    </row>
    <row r="73" spans="1:17" ht="18" customHeight="1">
      <c r="A73" s="124">
        <f>'Bib Draw'!F138</f>
        <v>0</v>
      </c>
      <c r="B73" s="125"/>
      <c r="C73" s="125"/>
      <c r="D73" s="126"/>
      <c r="E73" s="127"/>
      <c r="F73" s="311"/>
      <c r="G73" s="124">
        <f>'Bib Draw'!F175</f>
        <v>0</v>
      </c>
      <c r="H73" s="125"/>
      <c r="I73" s="125"/>
      <c r="J73" s="125"/>
      <c r="K73" s="127"/>
      <c r="L73" s="311"/>
      <c r="M73" s="124">
        <f>'Bib Draw'!F212</f>
        <v>0</v>
      </c>
      <c r="N73" s="128"/>
      <c r="O73" s="128"/>
      <c r="P73" s="128"/>
      <c r="Q73" s="129"/>
    </row>
    <row r="74" spans="1:17" ht="18" customHeight="1">
      <c r="A74" s="124">
        <f>'Bib Draw'!F139</f>
        <v>0</v>
      </c>
      <c r="B74" s="125"/>
      <c r="C74" s="125"/>
      <c r="D74" s="126"/>
      <c r="E74" s="127"/>
      <c r="F74" s="311"/>
      <c r="G74" s="124">
        <f>'Bib Draw'!F176</f>
        <v>0</v>
      </c>
      <c r="H74" s="125"/>
      <c r="I74" s="125"/>
      <c r="J74" s="125"/>
      <c r="K74" s="127"/>
      <c r="L74" s="311"/>
      <c r="M74" s="124">
        <f>'Bib Draw'!F213</f>
        <v>0</v>
      </c>
      <c r="N74" s="128"/>
      <c r="O74" s="128"/>
      <c r="P74" s="128"/>
      <c r="Q74" s="129"/>
    </row>
    <row r="75" spans="1:17" ht="18" customHeight="1">
      <c r="A75" s="124">
        <f>'Bib Draw'!F140</f>
        <v>0</v>
      </c>
      <c r="B75" s="125"/>
      <c r="C75" s="125"/>
      <c r="D75" s="126"/>
      <c r="E75" s="127"/>
      <c r="F75" s="311"/>
      <c r="G75" s="124">
        <f>'Bib Draw'!F177</f>
        <v>0</v>
      </c>
      <c r="H75" s="125"/>
      <c r="I75" s="125"/>
      <c r="J75" s="125"/>
      <c r="K75" s="127"/>
      <c r="L75" s="311"/>
      <c r="M75" s="124">
        <f>'Bib Draw'!F214</f>
        <v>0</v>
      </c>
      <c r="N75" s="128"/>
      <c r="O75" s="128"/>
      <c r="P75" s="128"/>
      <c r="Q75" s="129"/>
    </row>
    <row r="76" spans="1:17" ht="18" customHeight="1">
      <c r="A76" s="124">
        <f>'Bib Draw'!F141</f>
        <v>0</v>
      </c>
      <c r="B76" s="125"/>
      <c r="C76" s="125"/>
      <c r="D76" s="126"/>
      <c r="E76" s="127"/>
      <c r="F76" s="311"/>
      <c r="G76" s="124">
        <f>'Bib Draw'!F178</f>
        <v>0</v>
      </c>
      <c r="H76" s="125"/>
      <c r="I76" s="125"/>
      <c r="J76" s="125"/>
      <c r="K76" s="127"/>
      <c r="L76" s="311"/>
      <c r="M76" s="124">
        <f>'Bib Draw'!F215</f>
        <v>0</v>
      </c>
      <c r="N76" s="128"/>
      <c r="O76" s="128"/>
      <c r="P76" s="128"/>
      <c r="Q76" s="129"/>
    </row>
    <row r="77" spans="1:17" ht="18" customHeight="1">
      <c r="A77" s="124">
        <f>'Bib Draw'!F142</f>
        <v>0</v>
      </c>
      <c r="B77" s="125"/>
      <c r="C77" s="125"/>
      <c r="D77" s="126"/>
      <c r="E77" s="127"/>
      <c r="F77" s="311"/>
      <c r="G77" s="124">
        <f>'Bib Draw'!F179</f>
        <v>0</v>
      </c>
      <c r="H77" s="125"/>
      <c r="I77" s="125"/>
      <c r="J77" s="125"/>
      <c r="K77" s="127"/>
      <c r="L77" s="311"/>
      <c r="M77" s="124">
        <f>'Bib Draw'!F216</f>
        <v>0</v>
      </c>
      <c r="N77" s="128"/>
      <c r="O77" s="128"/>
      <c r="P77" s="128"/>
      <c r="Q77" s="129"/>
    </row>
    <row r="78" spans="1:17" ht="18" customHeight="1">
      <c r="A78" s="124">
        <f>'Bib Draw'!F143</f>
        <v>0</v>
      </c>
      <c r="B78" s="125"/>
      <c r="C78" s="125"/>
      <c r="D78" s="126"/>
      <c r="E78" s="127"/>
      <c r="F78" s="311"/>
      <c r="G78" s="124">
        <f>'Bib Draw'!F180</f>
        <v>0</v>
      </c>
      <c r="H78" s="125"/>
      <c r="I78" s="125"/>
      <c r="J78" s="125"/>
      <c r="K78" s="127"/>
      <c r="L78" s="311"/>
      <c r="M78" s="124">
        <f>'Bib Draw'!F217</f>
        <v>0</v>
      </c>
      <c r="N78" s="128"/>
      <c r="O78" s="128"/>
      <c r="P78" s="128"/>
      <c r="Q78" s="129"/>
    </row>
    <row r="79" spans="1:17" ht="18" customHeight="1">
      <c r="A79" s="124">
        <f>'Bib Draw'!F144</f>
        <v>0</v>
      </c>
      <c r="B79" s="130"/>
      <c r="C79" s="130"/>
      <c r="D79" s="130"/>
      <c r="E79" s="131"/>
      <c r="F79" s="311"/>
      <c r="G79" s="124">
        <f>'Bib Draw'!F181</f>
        <v>0</v>
      </c>
      <c r="H79" s="130"/>
      <c r="I79" s="130"/>
      <c r="J79" s="130"/>
      <c r="K79" s="131"/>
      <c r="L79" s="311"/>
      <c r="M79" s="124">
        <f>'Bib Draw'!F218</f>
        <v>0</v>
      </c>
      <c r="N79" s="128"/>
      <c r="O79" s="128"/>
      <c r="P79" s="128"/>
      <c r="Q79" s="129"/>
    </row>
    <row r="80" spans="1:17" ht="18" customHeight="1">
      <c r="A80" s="124">
        <f>'Bib Draw'!F145</f>
        <v>0</v>
      </c>
      <c r="B80" s="125"/>
      <c r="C80" s="125"/>
      <c r="D80" s="125"/>
      <c r="E80" s="132"/>
      <c r="F80" s="311"/>
      <c r="G80" s="124">
        <f>'Bib Draw'!F182</f>
        <v>0</v>
      </c>
      <c r="H80" s="125"/>
      <c r="I80" s="125"/>
      <c r="J80" s="125"/>
      <c r="K80" s="132"/>
      <c r="L80" s="311"/>
      <c r="M80" s="124">
        <f>'Bib Draw'!F219</f>
        <v>0</v>
      </c>
      <c r="N80" s="128"/>
      <c r="O80" s="128"/>
      <c r="P80" s="128"/>
      <c r="Q80" s="129"/>
    </row>
    <row r="81" spans="1:17" ht="18" customHeight="1">
      <c r="A81" s="124">
        <f>'Bib Draw'!F146</f>
        <v>0</v>
      </c>
      <c r="B81" s="133"/>
      <c r="C81" s="133"/>
      <c r="D81" s="133"/>
      <c r="E81" s="134"/>
      <c r="F81" s="311"/>
      <c r="G81" s="124">
        <f>'Bib Draw'!F183</f>
        <v>0</v>
      </c>
      <c r="H81" s="133"/>
      <c r="I81" s="133"/>
      <c r="J81" s="133"/>
      <c r="K81" s="134"/>
      <c r="L81" s="311"/>
      <c r="M81" s="124">
        <f>'Bib Draw'!F220</f>
        <v>0</v>
      </c>
      <c r="N81" s="128"/>
      <c r="O81" s="128"/>
      <c r="P81" s="128"/>
      <c r="Q81" s="129"/>
    </row>
    <row r="82" spans="1:17" ht="18" customHeight="1">
      <c r="A82" s="124">
        <f>'Bib Draw'!F147</f>
        <v>0</v>
      </c>
      <c r="B82" s="125"/>
      <c r="C82" s="125"/>
      <c r="D82" s="126"/>
      <c r="E82" s="127"/>
      <c r="F82" s="311"/>
      <c r="G82" s="124">
        <f>'Bib Draw'!F184</f>
        <v>0</v>
      </c>
      <c r="H82" s="125"/>
      <c r="I82" s="125"/>
      <c r="J82" s="125"/>
      <c r="K82" s="127"/>
      <c r="L82" s="311"/>
      <c r="M82" s="124">
        <f>'Bib Draw'!F221</f>
        <v>0</v>
      </c>
      <c r="N82" s="128"/>
      <c r="O82" s="128"/>
      <c r="P82" s="128"/>
      <c r="Q82" s="129"/>
    </row>
    <row r="83" spans="1:17" ht="18" customHeight="1">
      <c r="A83" s="124">
        <f>'Bib Draw'!F148</f>
        <v>0</v>
      </c>
      <c r="B83" s="125"/>
      <c r="C83" s="125"/>
      <c r="D83" s="126"/>
      <c r="E83" s="127"/>
      <c r="F83" s="311"/>
      <c r="G83" s="124">
        <f>'Bib Draw'!F185</f>
        <v>0</v>
      </c>
      <c r="H83" s="125"/>
      <c r="I83" s="125"/>
      <c r="J83" s="125"/>
      <c r="K83" s="127"/>
      <c r="L83" s="311"/>
      <c r="M83" s="124">
        <f>'Bib Draw'!F222</f>
        <v>0</v>
      </c>
      <c r="N83" s="128"/>
      <c r="O83" s="128"/>
      <c r="P83" s="128"/>
      <c r="Q83" s="129"/>
    </row>
    <row r="84" spans="1:17" ht="18" customHeight="1">
      <c r="A84" s="124">
        <f>'Bib Draw'!F149</f>
        <v>0</v>
      </c>
      <c r="B84" s="128"/>
      <c r="C84" s="128"/>
      <c r="D84" s="128"/>
      <c r="E84" s="129"/>
      <c r="F84" s="311"/>
      <c r="G84" s="124">
        <f>'Bib Draw'!F186</f>
        <v>0</v>
      </c>
      <c r="H84" s="128"/>
      <c r="I84" s="128"/>
      <c r="J84" s="128"/>
      <c r="K84" s="129"/>
      <c r="L84" s="311"/>
      <c r="M84" s="124">
        <f>'Bib Draw'!F223</f>
        <v>0</v>
      </c>
      <c r="N84" s="128"/>
      <c r="O84" s="128"/>
      <c r="P84" s="128"/>
      <c r="Q84" s="129"/>
    </row>
  </sheetData>
  <sheetProtection sheet="1" objects="1" scenarios="1" selectLockedCells="1"/>
  <mergeCells count="31">
    <mergeCell ref="S2:Y2"/>
    <mergeCell ref="A46:Q46"/>
    <mergeCell ref="B47:E47"/>
    <mergeCell ref="F47:F84"/>
    <mergeCell ref="H47:K47"/>
    <mergeCell ref="L47:L84"/>
    <mergeCell ref="N47:Q47"/>
    <mergeCell ref="A43:Q43"/>
    <mergeCell ref="A44:B44"/>
    <mergeCell ref="C44:I44"/>
    <mergeCell ref="J44:K44"/>
    <mergeCell ref="L44:Q44"/>
    <mergeCell ref="A45:B45"/>
    <mergeCell ref="C45:I45"/>
    <mergeCell ref="J45:K45"/>
    <mergeCell ref="L45:Q45"/>
    <mergeCell ref="A4:Q4"/>
    <mergeCell ref="B5:E5"/>
    <mergeCell ref="F5:F42"/>
    <mergeCell ref="H5:K5"/>
    <mergeCell ref="L5:L42"/>
    <mergeCell ref="N5:Q5"/>
    <mergeCell ref="A1:Q1"/>
    <mergeCell ref="A2:B2"/>
    <mergeCell ref="C2:I2"/>
    <mergeCell ref="J2:K2"/>
    <mergeCell ref="L2:Q2"/>
    <mergeCell ref="A3:B3"/>
    <mergeCell ref="C3:I3"/>
    <mergeCell ref="J3:K3"/>
    <mergeCell ref="L3:Q3"/>
  </mergeCells>
  <conditionalFormatting sqref="D6:E36 A6 K6:K36 G6 M6">
    <cfRule type="cellIs" priority="14" dxfId="1" operator="equal">
      <formula>0</formula>
    </cfRule>
  </conditionalFormatting>
  <conditionalFormatting sqref="D40:E40 K40">
    <cfRule type="cellIs" priority="15" dxfId="1" operator="equal">
      <formula>0</formula>
    </cfRule>
  </conditionalFormatting>
  <conditionalFormatting sqref="D41:E41">
    <cfRule type="cellIs" priority="16" dxfId="1" operator="equal">
      <formula>0</formula>
    </cfRule>
  </conditionalFormatting>
  <conditionalFormatting sqref="K41">
    <cfRule type="cellIs" priority="17" dxfId="1" operator="equal">
      <formula>0</formula>
    </cfRule>
  </conditionalFormatting>
  <conditionalFormatting sqref="A7:A42">
    <cfRule type="cellIs" priority="13" dxfId="1" operator="equal">
      <formula>0</formula>
    </cfRule>
  </conditionalFormatting>
  <conditionalFormatting sqref="G7:G42">
    <cfRule type="cellIs" priority="12" dxfId="1" operator="equal">
      <formula>0</formula>
    </cfRule>
  </conditionalFormatting>
  <conditionalFormatting sqref="M7:M42">
    <cfRule type="cellIs" priority="11" dxfId="1" operator="equal">
      <formula>0</formula>
    </cfRule>
  </conditionalFormatting>
  <conditionalFormatting sqref="D48:E78 A48 K48:K78 G48 M48">
    <cfRule type="cellIs" priority="7" dxfId="1" operator="equal">
      <formula>0</formula>
    </cfRule>
  </conditionalFormatting>
  <conditionalFormatting sqref="D82:E82 K82">
    <cfRule type="cellIs" priority="8" dxfId="1" operator="equal">
      <formula>0</formula>
    </cfRule>
  </conditionalFormatting>
  <conditionalFormatting sqref="D83:E83">
    <cfRule type="cellIs" priority="9" dxfId="1" operator="equal">
      <formula>0</formula>
    </cfRule>
  </conditionalFormatting>
  <conditionalFormatting sqref="K83">
    <cfRule type="cellIs" priority="10" dxfId="1" operator="equal">
      <formula>0</formula>
    </cfRule>
  </conditionalFormatting>
  <conditionalFormatting sqref="A49:A84">
    <cfRule type="cellIs" priority="3" dxfId="1" operator="equal">
      <formula>0</formula>
    </cfRule>
  </conditionalFormatting>
  <conditionalFormatting sqref="G49:G84">
    <cfRule type="cellIs" priority="2" dxfId="1" operator="equal">
      <formula>0</formula>
    </cfRule>
  </conditionalFormatting>
  <conditionalFormatting sqref="M49:M84">
    <cfRule type="cellIs" priority="1" dxfId="1" operator="equal">
      <formula>0</formula>
    </cfRule>
  </conditionalFormatting>
  <printOptions/>
  <pageMargins left="0.43" right="0.2" top="0.5" bottom="0.25" header="0.05" footer="0.0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K Robison</dc:creator>
  <cp:keywords/>
  <dc:description/>
  <cp:lastModifiedBy>Robison, Shawn K  SFC MIL NG UTARNG</cp:lastModifiedBy>
  <cp:lastPrinted>2019-01-17T19:16:34Z</cp:lastPrinted>
  <dcterms:created xsi:type="dcterms:W3CDTF">2015-01-06T20:54:37Z</dcterms:created>
  <dcterms:modified xsi:type="dcterms:W3CDTF">2019-03-12T21:46:52Z</dcterms:modified>
  <cp:category/>
  <cp:version/>
  <cp:contentType/>
  <cp:contentStatus/>
</cp:coreProperties>
</file>